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B293098\Documents\Webtilgængelighed\Webtilgængeliggjorte dokumenter\"/>
    </mc:Choice>
  </mc:AlternateContent>
  <xr:revisionPtr revIDLastSave="0" documentId="13_ncr:1_{DA5BD053-75C6-44C4-A2BD-698E1BA527CE}" xr6:coauthVersionLast="47" xr6:coauthVersionMax="47" xr10:uidLastSave="{00000000-0000-0000-0000-000000000000}"/>
  <bookViews>
    <workbookView xWindow="-110" yWindow="-110" windowWidth="19420" windowHeight="11500" tabRatio="933" firstSheet="8" activeTab="11" xr2:uid="{00000000-000D-0000-FFFF-FFFF00000000}"/>
  </bookViews>
  <sheets>
    <sheet name="Overblik" sheetId="14" r:id="rId1"/>
    <sheet name="Hvidbog og review tjekliste" sheetId="15" r:id="rId2"/>
    <sheet name="Ref.ark. for brugerstyring" sheetId="16" r:id="rId3"/>
    <sheet name="Ref.ark. for selvbetjening" sheetId="17" r:id="rId4"/>
    <sheet name="Ref.ark. for deling af data &amp; d" sheetId="18" r:id="rId5"/>
    <sheet name="Retningslinjer for stabile http" sheetId="19" r:id="rId6"/>
    <sheet name="Tjekliste til modelreview" sheetId="20" r:id="rId7"/>
    <sheet name="Retningslinjer for webservices" sheetId="4" r:id="rId8"/>
    <sheet name="Tjekliste vedrørende arkitektur" sheetId="21" r:id="rId9"/>
    <sheet name="Styringsgruppens tjekliste" sheetId="22" r:id="rId10"/>
    <sheet name="Projektleders tjekliste" sheetId="23" r:id="rId11"/>
    <sheet name="Arkitektens tjekliste" sheetId="24" r:id="rId12"/>
  </sheets>
  <definedNames>
    <definedName name="SdCt07cc8535070c468e908d5133d42a80e3_0" comment="sc㞂⃲ˡ⁜ꁢҰᎁ鰠┃_xd81d_혊쀻棡e䐂혁᠂怎耆h䀈䬀氁㖀ೀ↏哔˸䣤錮_x0012_픐ܰš_x0002_耇堑逅皡쀖땤堂쬎䲱⅔ǔ댠ጏ憎鶄ذ൬볟傏耘垙_xdf04__x001a_媀Ꮦஇ_xdfd0_㠬➂㩄Ḉ蒔_x000e_塀ᛖ蘋㤘傗잎쀀耜䬂ᕑᯆ뮋ោ΂蚖_x0013_閃财㒆㸴ꀐ彀࣌훐隓㎟䞇骂᡹ሬ愪癦컑猪샰鈠ٚ遄馀΀ᦀր඀ᖃ者䬇䘎腓ꥠ缗믋裐腡ઠꘃ_xdc14_뙱ꡈ耍䳁Ū蠱衔√暲኉쒙礳誃闆鄶_xdb38_껆朴㢀鄮㌃襆ꄠ耴ဖ_x001f_嗥턀絢娒뤗袀ၱ퇸쉱ⷀ撑䢆_xde34_椋쟠ॠ芡炖풮솨髍⊽댡悖篜_xd835_س_xded8_誢츚䠁諳ꏛ᠌筟䆂ⳠꡕɁ裵뽽쾢⾒ℊ씞ᄠੰ鎢_xdafd_絘净Ə†퐀考厣_xdc9d_熾귏틆䱱㜙䉁쳔꺲蛟䢒ഇ⏃⨼⁳낝඄鲈쑆Ⲋᴆ韒ᓫ䯱ܖ纽랤闗頭䏠⼵㯓악ၫ൯" localSheetId="11">'Arkitektens tjekliste'!$A$1:$A$7</definedName>
    <definedName name="SdCt07cc8535070c468e908d5133d42a80e3_1" comment="sc꼧첄_xd848_℧⸤䀀" localSheetId="11">'Arkitektens tjekliste'!$A$1:$A$7</definedName>
    <definedName name="SdCt1094718cfeb544f78d2c7336227185eb_0" comment="sc㞂⃲ˡ⁜ꁢҰᎁ鰠┃_xd81d_혊쀻棡e䐂혁᠂怎耆h䀈䬀氁㖀ೀ↏哔˸䣤錮_x0012_픐ܰš_x0002_耇堑逅皡쀖땤堂쬎䲱⅔ǔ댠ጏ憎鶄ذ൬볟傏耘垙_xdf04__x001a_媀Ꮦஇ_xdfd0_㠬➂㩄Ḉ蒔_x000e_塀ᛖ蘋㤘傗잎쀀耜䬂ᕑᯆ뮋ោ΂蚖_x0013_閃财㒆㸴ꀐ彀࣌훐隓㎟䞇骂᡹ሬ愪癦컑猪샰鈠ٚ遄馀΀ᦀր඀ᖃ者䬇䘎腓ꥠ缗믋裐腡ઠꘃ_xdc14_뙱ꡈ耍䳁Ū蠱衔√暲኉쒙礳誃闆鄶_xdb38_껆朴㢀鄮㌃襆ꄠ耴ဖ_x001f_嗥턀絢娒뤗袀ၱ퇸쉱ⷀ撑䢆_xde34_椋쟠ॠ芡炖풮솨髍⊽댡悖篜_xd835_س_xded8_誢츚䠁諳ꏛ᠌筟䆂ⳠꡕɁ裵뽽쾢⾒ℊ씞ᄠੰ鎢_xdafd_絘净Ə†퐀考厣_xdc9d_熾귏틆䱱㜙䉁쳔꺲蛟䢒ഇ⏃⨼⁳낝඄鲈쑆Ⲋᴆ韒ᓫ䯱ܖ纽랤闗頭䏠⼵㯓악ၫ൯" localSheetId="0">Overblik!$A$1</definedName>
    <definedName name="SdCt1094718cfeb544f78d2c7336227185eb_1" localSheetId="0">Overblik!$A$1</definedName>
    <definedName name="SdCt65533319aadd4801aaa124b358a38ce4_0" comment="sc㞂⃲ˡ⁜ꁢҰᎁ鰠┃_xd81d_혊쀻棡e䐂혁᠂怎耆h䀈䬀氁㖀ೀ↏哔˸䣤錮_x0012_픐ܰš_x0002_耇堑逅皡쀖땤堂쬎䲱⅔ǔ댠ጏ憎鶄ذ൬볟傏耘垙_xdf04__x001a_媀Ꮦஇ_xdfd0_㠬➂㩄Ḉ蒔_x000e_塀ᛖ蘋㤘傗잎쀀耜䬂ᕑᯆ뮋ោ΂蚖_x0013_閃财㒆㸴ꀐ彀࣌훐隓㎟䞇骂᡹ሬ愪癦컑猪샰鈠ٚ遄馀΀ᦀր඀ᖃ者䬇䘎腓ꥠ缗믋裐腡ઠꘃ_xdc14_뙱ꡈ耍䳁Ū蠱衔√暲኉쒙礳誃闆鄶_xdb38_껆朴㢀鄮㌃襆ꄠ耴ဖ_x001f_嗥턀絢娒뤗袀ၱ퇸쉱ⷀ撑䢆_xde34_椋쟠ॠ芡炖풮솨髍⊽댡悖篜_xd835_س_xded8_誢츚䠁諳ꏛ᠌筟䆂ⳠꡕɁ裵뽽쾢⾒ℊ씞ᄠੰ鎢_xdafd_絘净Ə†퐀考厣_xdc9d_熾귏틆䱱㜙䉁쳔꺲蛟䢒ഇ⏃⨼⁳낝඄鲈쑆Ⲋᴆ韒ᓫ䯱ܖ纽랤闗頭䏠⼵㯓악ၫ൯" localSheetId="9">'Styringsgruppens tjekliste'!$A$1:$A$5</definedName>
    <definedName name="SdCt65533319aadd4801aaa124b358a38ce4_1" comment="sc꼧첄_xd848_℧⸤䀀" localSheetId="9">'Styringsgruppens tjekliste'!$A$1:$A$5</definedName>
    <definedName name="SdCt6a06acf8ee4f438ca197d371c47b69bc_0" comment="sc㞂⃲ˡ⁜ꁢҰᎁ鰠┃_xd81d_혊쀻棡e䐂혁᠂怎耆h䀈䬀氁㖀ೀ↏哔˸䣤錮_x0012_픐ܰš_x0002_耇堑逅皡쀖땤堂쬎䲱⅔ǔ댠ጏ憎鶄ذ൬볟傏耘垙_xdf04__x001a_媀Ꮦஇ_xdfd0_㠬➂㩄Ḉ蒔_x000e_塀ᛖ蘋㤘傗잎쀀耜䬂ᕑᯆ뮋ោ΂蚖_x0013_閃财㒆㸴ꀐ彀࣌훐隓㎟䞇骂᡹ሬ愪癦컑猪샰鈠ٚ遄馀΀ᦀր඀ᖃ者䬇䘎腓ꥠ缗믋裐腡ઠꘃ_xdc14_뙱ꡈ耍䳁Ū蠱衔√暲኉쒙礳誃闆鄶_xdb38_껆朴㢀鄮㌃襆ꄠ耴ဖ_x001f_嗥턀絢娒뤗袀ၱ퇸쉱ⷀ撑䢆_xde34_椋쟠ॠ芡炖풮솨髍⊽댡悖篜_xd835_س_xded8_誢츚䠁諳ꏛ᠌筟䆂ⳠꡕɁ裵뽽쾢⾒ℊ씞ᄠੰ鎢_xdafd_絘净Ə†퐀考厣_xdc9d_熾귏틆䱱㜙䉁쳔꺲蛟䢒ഇ⏃⨼⁳낝඄鲈쑆Ⲋᴆ韒ᓫ䯱ܖ纽랤闗頭䏠⼵㯓악ၫ൯" localSheetId="3">'Ref.ark. for selvbetjening'!$A$1:$D$22</definedName>
    <definedName name="SdCt6a06acf8ee4f438ca197d371c47b69bc_1" comment="sc꼧첄_xd848_℧⸤䀀" localSheetId="3">'Ref.ark. for selvbetjening'!$A$1:$D$22</definedName>
    <definedName name="SdCt8e60a72f51054239b30c6f97c5b2088d_0" comment="sc㞂⃲ˡ⁜ꁢҰᎁ鰠┃_xd81d_혊쀻棡e䐂혁᠂怎耆h䀈䬀氁㖀ೀ↏哔˸䣤錮_x0012_픐ܰš_x0002_耇堑逅皡쀖땤堂쬎䲱⅔ǔ댠ጏ憎鶄ذ൬볟傏耘垙_xdf04__x001a_媀Ꮦஇ_xdfd0_㠬➂㩄Ḉ蒔_x000e_塀ᛖ蘋㤘傗잎쀀耜䬂ᕑᯆ뮋ោ΂蚖_x0013_閃财㒆㸴ꀐ彀࣌훐隓㎟䞇骂᡹ሬ愪癦컑猪샰鈠ٚ遄馀΀ᦀր඀ᖃ者䬇䘎腓ꥠ缗믋裐腡ઠꘃ_xdc14_뙱ꡈ耍䳁Ū蠱衔√暲኉쒙礳誃闆鄶_xdb38_껆朴㢀鄮㌃襆ꄠ耴ဖ_x001f_嗥턀絢娒뤗袀ၱ퇸쉱ⷀ撑䢆_xde34_椋쟠ॠ芡炖풮솨髍⊽댡悖篜_xd835_س_xded8_誢츚䠁諳ꏛ᠌筟䆂ⳠꡕɁ裵뽽쾢⾒ℊ씞ᄠੰ鎢_xdafd_絘净Ə†퐀考厣_xdc9d_熾귏틆䱱㜙䉁쳔꺲蛟䢒ഇ⏃⨼⁳낝඄鲈쑆Ⲋᴆ韒ᓫ䯱ܖ纽랤闗頭䏠⼵㯓악ၫ൯" localSheetId="6">'Tjekliste til modelreview'!$A$1:$C$7</definedName>
    <definedName name="SdCt8e60a72f51054239b30c6f97c5b2088d_1" comment="sc꼧첄_xd848_℧⸤䀀" localSheetId="6">'Tjekliste til modelreview'!$A$1:$C$7</definedName>
    <definedName name="SdCta3a378462d534d328af2136c81aa1879_0" comment="sc㞂⃲ˡ⁜ꁢҰᎁ鰠┃_xd81d_혊쀻棡e䐂혁᠂怎耆h䀈䬀氁㖀ೀ↏哔˸䣤錮_x0012_픐ܰš_x0002_耇堑逅皡쀖땤堂쬎䲱⅔ǔ댠ጏ憎鶄ذ൬볟傏耘垙_xdf04__x001a_媀Ꮦஇ_xdfd0_㠬➂㩄Ḉ蒔_x000e_塀ᛖ蘋㤘傗잎쀀耜䬂ᕑᯆ뮋ោ΂蚖_x0013_閃财㒆㸴ꀐ彀࣌훐隓㎟䞇骂᡹ሬ愪癦컑猪샰鈠ٚ遄馀΀ᦀր඀ᖃ者䬇䘎腓ꥠ缗믋裐腡ઠꘃ_xdc14_뙱ꡈ耍䳁Ū蠱衔√暲኉쒙礳誃闆鄶_xdb38_껆朴㢀鄮㌃襆ꄠ耴ဖ_x001f_嗥턀絢娒뤗袀ၱ퇸쉱ⷀ撑䢆_xde34_椋쟠ॠ芡炖풮솨髍⊽댡悖篜_xd835_س_xded8_誢츚䠁諳ꏛ᠌筟䆂ⳠꡕɁ裵뽽쾢⾒ℊ씞ᄠੰ鎢_xdafd_絘净Ə†퐀考厣_xdc9d_熾귏틆䱱㜙䉁쳔꺲蛟䢒ഇ⏃⨼⁳낝඄鲈쑆Ⲋᴆ韒ᓫ䯱ܖ纽랤闗頭䏠⼵㯓악ၫ൯" localSheetId="10">'Projektleders tjekliste'!$A$1:$A$6</definedName>
    <definedName name="SdCta3a378462d534d328af2136c81aa1879_1" comment="sc꼧첄_xd848_℧⸤䀀" localSheetId="10">'Projektleders tjekliste'!$A$1:$A$6</definedName>
    <definedName name="SdCta54c403f1f7a415a89a79352100db81d_0" comment="sc㞂⃲ˡ⁜ꁢҰᎁ鰠┃_xd81d_혊쀻棡e䐂혁᠂怎耆h䀈䬀氁㖀ೀ↏哔˸䣤錮_x0012_픐ܰš_x0002_耇堑逅皡쀖땤堂쬎䲱⅔ǔ댠ጏ憎鶄ذ൬볟傏耘垙_xdf04__x001a_媀Ꮦஇ_xdfd0_㠬➂㩄Ḉ蒔_x000e_塀ᛖ蘋㤘傗잎쀀耜䬂ᕑᯆ뮋ោ΂蚖_x0013_閃财㒆㸴ꀐ彀࣌훐隓㎟䞇骂᡹ሬ愪癦컑猪샰鈠ٚ遄馀΀ᦀր඀ᖃ者䬇䘎腓ꥠ缗믋裐腡ઠꘃ_xdc14_뙱ꡈ耍䳁Ū蠱衔√暲኉쒙礳誃闆鄶_xdb38_껆朴㢀鄮㌃襆ꄠ耴ဖ_x001f_嗥턀絢娒뤗袀ၱ퇸쉱ⷀ撑䢆_xde34_椋쟠ॠ芡炖풮솨髍⊽댡悖篜_xd835_س_xded8_誢츚䠁諳ꏛ᠌筟䆂ⳠꡕɁ裵뽽쾢⾒ℊ씞ᄠੰ鎢_xdafd_絘净Ə†퐀考厣_xdc9d_熾귏틆䱱㜙䉁쳔꺲蛟䢒ഇ⏃⨼⁳낝඄鲈쑆Ⲋᴆ韒ᓫ䯱ܖ纽랤闗頭䏠⼵㯓악ၫ൯" localSheetId="8">'Tjekliste vedrørende arkitektur'!$A$1</definedName>
    <definedName name="SdCta54c403f1f7a415a89a79352100db81d_1" comment="sc꼧첄_xd848_℧⸤䀀" localSheetId="8">'Tjekliste vedrørende arkitektur'!$A$1</definedName>
    <definedName name="SdCtaca7dba8c54942a09793392719115f33_0" comment="sc㞂⃲ˡ⁜ꁢҰᎁ鰠┃_xd81d_혊쀻棡e䐂혁᠂怎耆h䀈䬀氁㖀ೀ↏哔˸䣤錮_x0012_픐ܰš_x0002_耇堑逅皡쀖땤堂쬎䲱⅔ǔ댠ጏ憎鶄ذ൬볟傏耘垙_xdf04__x001a_媀Ꮦஇ_xdfd0_㠬➂㩄Ḉ蒔_x000e_塀ᛖ蘋㤘傗잎쀀耜䬂ᕑᯆ뮋ោ΂蚖_x0013_閃财㒆㸴ꀐ彀࣌훐隓㎟䞇骂᡹ሬ愪癦컑猪샰鈠ٚ遄馀΀ᦀր඀ᖃ者䬇䘎腓ꥠ缗믋裐腡ઠꘃ_xdc14_뙱ꡈ耍䳁Ū蠱衔√暲኉쒙礳誃闆鄶_xdb38_껆朴㢀鄮㌃襆ꄠ耴ဖ_x001f_嗥턀絢娒뤗袀ၱ퇸쉱ⷀ撑䢆_xde34_椋쟠ॠ芡炖풮솨髍⊽댡悖篜_xd835_س_xded8_誢츚䠁諳ꏛ᠌筟䆂ⳠꡕɁ裵뽽쾢⾒ℊ씞ᄠੰ鎢_xdafd_絘净Ə†퐀考厣_xdc9d_熾귏틆䱱㜙䉁쳔꺲蛟䢒ഇ⏃⨼⁳낝඄鲈쑆Ⲋᴆ韒ᓫ䯱ܖ纽랤闗頭䏠⼵㯓악ၫ൯" localSheetId="2">'Ref.ark. for brugerstyring'!$A$1:$E$51</definedName>
    <definedName name="SdCtaca7dba8c54942a09793392719115f33_1" comment="sc꼧첄_xd848_℧⸤䀀" localSheetId="2">'Ref.ark. for brugerstyring'!$A$1:$E$51</definedName>
    <definedName name="SdCtbf72e86c700f46d28ff48dc29253bc5c_0" comment="sc㞂⃲ˡ⁜ꁢҰᎁ鰠┃_xd81d_혊쀻棡e䐂혁᠂怎耆h䀈䬀氁㖀ೀ↏哔˸䣤錮_x0012_픐ܰš_x0002_耇堑逅皡쀖땤堂쬎䲱⅔ǔ댠ጏ憎鶄ذ൬볟傏耘垙_xdf04__x001a_媀Ꮦஇ_xdfd0_㠬➂㩄Ḉ蒔_x000e_塀ᛖ蘋㤘傗잎쀀耜䬂ᕑᯆ뮋ោ΂蚖_x0013_閃财㒆㸴ꀐ彀࣌훐隓㎟䞇骂᡹ሬ愪癦컑猪샰鈠ٚ遄馀΀ᦀր඀ᖃ者䬇䘎腓ꥠ缗믋裐腡ઠꘃ_xdc14_뙱ꡈ耍䳁Ū蠱衔√暲኉쒙礳誃闆鄶_xdb38_껆朴㢀鄮㌃襆ꄠ耴ဖ_x001f_嗥턀絢娒뤗袀ၱ퇸쉱ⷀ撑䢆_xde34_椋쟠ॠ芡炖풮솨髍⊽댡悖篜_xd835_س_xded8_誢츚䠁諳ꏛ᠌筟䆂ⳠꡕɁ裵뽽쾢⾒ℊ씞ᄠੰ鎢_xdafd_絘净Ə†퐀考厣_xdc9d_熾귏틆䱱㜙䉁쳔꺲蛟䢒ഇ⏃⨼⁳낝඄鲈쑆Ⲋᴆ韒ᓫ䯱ܖ纽랤闗頭䏠⼵㯓악ၫ൯" localSheetId="8">'Tjekliste vedrørende arkitektur'!$A$8:$A$16</definedName>
    <definedName name="SdCtbf72e86c700f46d28ff48dc29253bc5c_1" comment="sc꼧첄_xd848_℧⸤䀀" localSheetId="8">'Tjekliste vedrørende arkitektur'!$A$8:$A$16</definedName>
    <definedName name="SdCtc17d19f8bb094980bd2c807e05d6563e_0" comment="sc㞂⃲ˡ⁜ꁢҰᎁ鰠┃_xd81d_혊쀻棡e䐂혁᠂怎耆h䀈䬀氁㖀ೀ↏哔˸䣤錮_x0012_픐ܰš_x0002_耇堑逅皡쀖땤堂쬎䲱⅔ǔ댠ጏ憎鶄ذ൬볟傏耘垙_xdf04__x001a_媀Ꮦஇ_xdfd0_㠬➂㩄Ḉ蒔_x000e_塀ᛖ蘋㤘傗잎쀀耜䬂ᕑᯆ뮋ោ΂蚖_x0013_閃财㒆㸴ꀐ彀࣌훐隓㎟䞇骂᡹ሬ愪癦컑猪샰鈠ٚ遄馀΀ᦀր඀ᖃ者䬇䘎腓ꥠ缗믋裐腡ઠꘃ_xdc14_뙱ꡈ耍䳁Ū蠱衔√暲኉쒙礳誃闆鄶_xdb38_껆朴㢀鄮㌃襆ꄠ耴ဖ_x001f_嗥턀絢娒뤗袀ၱ퇸쉱ⷀ撑䢆_xde34_椋쟠ॠ芡炖풮솨髍⊽댡悖篜_xd835_س_xded8_誢츚䠁諳ꏛ᠌筟䆂ⳠꡕɁ裵뽽쾢⾒ℊ씞ᄠੰ鎢_xdafd_絘净Ə†퐀考厣_xdc9d_熾귏틆䱱㜙䉁쳔꺲蛟䢒ഇ⏃⨼⁳낝඄鲈쑆Ⲋᴆ韒ᓫ䯱ܖ纽랤闗頭䏠⼵㯓악ၫ൯" localSheetId="0">Overblik!$A$1:$H$27</definedName>
    <definedName name="SdCtc17d19f8bb094980bd2c807e05d6563e_1" comment="sc꼧첄_xd848_℧⸤䀀" localSheetId="0">Overblik!$A$1:$H$27</definedName>
    <definedName name="SdCtd7a6d7caa15a4b6fb2bbab811398bb4f_0" comment="sc㞂⃲ˡ⁜ꁢҰᎁ鰠┃_xd81d_혊쀻棡e䐂혁᠂怎耆h䀈䬀氁㖀ೀ↏哔˸䣤錮_x0012_픐ܰš_x0002_耇堑逅皡쀖땤堂쬎䲱⅔ǔ댠ጏ憎鶄ذ൬볟傏耘垙_xdf04__x001a_媀Ꮦஇ_xdfd0_㠬➂㩄Ḉ蒔_x000e_塀ᛖ蘋㤘傗잎쀀耜䬂ᕑᯆ뮋ោ΂蚖_x0013_閃财㒆㸴ꀐ彀࣌훐隓㎟䞇骂᡹ሬ愪癦컑猪샰鈠ٚ遄馀΀ᦀր඀ᖃ者䬇䘎腓ꥠ缗믋裐腡ઠꘃ_xdc14_뙱ꡈ耍䳁Ū蠱衔√暲኉쒙礳誃闆鄶_xdb38_껆朴㢀鄮㌃襆ꄠ耴ဖ_x001f_嗥턀絢娒뤗袀ၱ퇸쉱ⷀ撑䢆_xde34_椋쟠ॠ芡炖풮솨髍⊽댡悖篜_xd835_س_xded8_誢츚䠁諳ꏛ᠌筟䆂ⳠꡕɁ裵뽽쾢⾒ℊ씞ᄠੰ鎢_xdafd_絘净Ə†퐀考厣_xdc9d_熾귏틆䱱㜙䉁쳔꺲蛟䢒ഇ⏃⨼⁳낝඄鲈쑆Ⲋᴆ韒ᓫ䯱ܖ纽랤闗頭䏠⼵㯓악ၫ൯" localSheetId="1">'Hvidbog og review tjekliste'!$A$1:$H$39</definedName>
    <definedName name="SdCtd7a6d7caa15a4b6fb2bbab811398bb4f_1" comment="sc꼧첄_xd848_℧⸤䀀" localSheetId="1">'Hvidbog og review tjekliste'!$A$1:$H$39</definedName>
    <definedName name="SdCtdacf23c9e3dc4898bec3cfb0ec1d30c8_0" comment="sc㞂⃲ˡ⁜ꁢҰᎁ鰠┃_xd81d_혊쀻棡e䐂혁᠂怎耆h䀈䬀氁㖀ೀ↏哔˸䣤錮_x0012_픐ܰš_x0002_耇堑逅皡쀖땤堂쬎䲱⅔ǔ댠ጏ憎鶄ذ൬볟傏耘垙_xdf04__x001a_媀Ꮦஇ_xdfd0_㠬➂㩄Ḉ蒔_x000e_塀ᛖ蘋㤘傗잎쀀耜䬂ᕑᯆ뮋ោ΂蚖_x0013_閃财㒆㸴ꀐ彀࣌훐隓㎟䞇骂᡹ሬ愪癦컑猪샰鈠ٚ遄馀΀ᦀր඀ᖃ者䬇䘎腓ꥠ缗믋裐腡ઠꘃ_xdc14_뙱ꡈ耍䳁Ū蠱衔√暲኉쒙礳誃闆鄶_xdb38_껆朴㢀鄮㌃襆ꄠ耴ဖ_x001f_嗥턀絢娒뤗袀ၱ퇸쉱ⷀ撑䢆_xde34_椋쟠ॠ芡炖풮솨髍⊽댡悖篜_xd835_س_xded8_誢츚䠁諳ꏛ᠌筟䆂ⳠꡕɁ裵뽽쾢⾒ℊ씞ᄠੰ鎢_xdafd_絘净Ə†퐀考厣_xdc9d_熾귏틆䱱㜙䉁쳔꺲蛟䢒ഇ⏃⨼⁳낝඄鲈쑆Ⲋᴆ韒ᓫ䯱ܖ纽랤闗頭䏠⼵㯓악ၫ൯" localSheetId="5">'Retningslinjer for stabile http'!$A$1:$B$15</definedName>
    <definedName name="SdCtdacf23c9e3dc4898bec3cfb0ec1d30c8_1" comment="sc꼧첄_xd848_℧⸤䀀" localSheetId="5">'Retningslinjer for stabile http'!$A$1:$B$15</definedName>
    <definedName name="SdCte2fd75ddd1ef4eb690e6e3045fc0d520_0" comment="sc㞂⃲ˡ⁜ꁢҰᎁ鰠┃_xd81d_혊쀻棡e䐂혁᠂怎耆h䀈䬀氁㖀ೀ↏哔˸䣤錮_x0012_픐ܰš_x0002_耇堑逅皡쀖땤堂쬎䲱⅔ǔ댠ጏ憎鶄ذ൬볟傏耘垙_xdf04__x001a_媀Ꮦஇ_xdfd0_㠬➂㩄Ḉ蒔_x000e_塀ᛖ蘋㤘傗잎쀀耜䬂ᕑᯆ뮋ោ΂蚖_x0013_閃财㒆㸴ꀐ彀࣌훐隓㎟䞇骂᡹ሬ愪癦컑猪샰鈠ٚ遄馀΀ᦀր඀ᖃ者䬇䘎腓ꥠ缗믋裐腡ઠꘃ_xdc14_뙱ꡈ耍䳁Ū蠱衔√暲኉쒙礳誃闆鄶_xdb38_껆朴㢀鄮㌃襆ꄠ耴ဖ_x001f_嗥턀絢娒뤗袀ၱ퇸쉱ⷀ撑䢆_xde34_椋쟠ॠ芡炖풮솨髍⊽댡悖篜_xd835_س_xded8_誢츚䠁諳ꏛ᠌筟䆂ⳠꡕɁ裵뽽쾢⾒ℊ씞ᄠੰ鎢_xdafd_絘净Ə†퐀考厣_xdc9d_熾귏틆䱱㜙䉁쳔꺲蛟䢒ഇ⏃⨼⁳낝඄鲈쑆Ⲋᴆ韒ᓫ䯱ܖ纽랤闗頭䏠⼵㯓악ၫ൯" localSheetId="8">'Tjekliste vedrørende arkitektur'!$A$1:$A$6</definedName>
    <definedName name="SdCte2fd75ddd1ef4eb690e6e3045fc0d520_1" comment="sc꼧첄_xd848_℧⸤䀀" localSheetId="8">'Tjekliste vedrørende arkitektur'!$A$1:$A$6</definedName>
    <definedName name="SdCtee8d6cc7cc2b444e9ef97adef9684e0c_0" comment="sc㞂⃲ˡ⁜ꁢҰᎁ鰠┃_xd81d_혊쀻棡e䐂혁᠂怎耆h䀈䬀氁㖀ೀ↏哔˸䣤錮_x0012_픐ܰš_x0002_耇堑逅皡쀖땤堂쬎䲱⅔ǔ댠ጏ憎鶄ذ൬볟傏耘垙_xdf04__x001a_媀Ꮦஇ_xdfd0_㠬➂㩄Ḉ蒔_x000e_塀ᛖ蘋㤘傗잎쀀耜䬂ᕑᯆ뮋ោ΂蚖_x0013_閃财㒆㸴ꀐ彀࣌훐隓㎟䞇骂᡹ሬ愪癦컑猪샰鈠ٚ遄馀΀ᦀր඀ᖃ者䬇䘎腓ꥠ缗믋裐腡ઠꘃ_xdc14_뙱ꡈ耍䳁Ū蠱衔√暲኉쒙礳誃闆鄶_xdb38_껆朴㢀鄮㌃襆ꄠ耴ဖ_x001f_嗥턀絢娒뤗袀ၱ퇸쉱ⷀ撑䢆_xde34_椋쟠ॠ芡炖풮솨髍⊽댡悖篜_xd835_س_xded8_誢츚䠁諳ꏛ᠌筟䆂ⳠꡕɁ裵뽽쾢⾒ℊ씞ᄠੰ鎢_xdafd_絘净Ə†퐀考厣_xdc9d_熾귏틆䱱㜙䉁쳔꺲蛟䢒ഇ⏃⨼⁳낝඄鲈쑆Ⲋᴆ韒ᓫ䯱ܖ纽랤闗頭䏠⼵㯓악ၫ൯" localSheetId="4">'Ref.ark. for deling af data &amp; d'!$A$1:$A$27</definedName>
    <definedName name="SdCtee8d6cc7cc2b444e9ef97adef9684e0c_1" comment="sc꼧첄_xd848_℧⸤䀀" localSheetId="4">'Ref.ark. for deling af data &amp; d'!$A$1:$A$27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4" l="1"/>
  <c r="C20" i="14"/>
  <c r="C19" i="14"/>
  <c r="C16" i="14"/>
  <c r="C13" i="14"/>
  <c r="C7" i="14"/>
  <c r="C6" i="14"/>
  <c r="C5" i="14"/>
  <c r="C4" i="14"/>
  <c r="C3" i="14"/>
  <c r="C2" i="14"/>
</calcChain>
</file>

<file path=xl/sharedStrings.xml><?xml version="1.0" encoding="utf-8"?>
<sst xmlns="http://schemas.openxmlformats.org/spreadsheetml/2006/main" count="581" uniqueCount="409">
  <si>
    <t>Reol</t>
  </si>
  <si>
    <t>Danske retningslinje ISA-regel</t>
  </si>
  <si>
    <t>Tjekliste</t>
  </si>
  <si>
    <t>Emne</t>
  </si>
  <si>
    <t>Begrebsmodel</t>
  </si>
  <si>
    <t>Tjekliste kilde</t>
  </si>
  <si>
    <t>Tjeklistenavn AS IS</t>
  </si>
  <si>
    <t>Tjeklistenavn foreslået til overblik</t>
  </si>
  <si>
    <t>Mouseover-tekst</t>
  </si>
  <si>
    <t>Ankerperson</t>
  </si>
  <si>
    <t>Logisk model (datamodel)</t>
  </si>
  <si>
    <t>Styring</t>
  </si>
  <si>
    <t>Begrebsmodeller skal dokumentere forretningens anvendelse af begreber i forvaltningen af et givet forretningsområde. En begrebsmodel anvendes i forbindelse med forretningsbeskrivelse til at modellere begreber og til at anskueliggøre disses termer, definitioner og relationer.
 Forretningsmodellering involverer forretningens fagkyndige og jurister - eventuelt med støtte af terminologer og/eller it-arkitekter - som indfanger og formaliserer forretningens og lovgivningens begreber. Produktet fra denne proces er en begrebsmodel, som kan udformes som en begrebsliste eller et begrebsdiagram (med UML) - eller begge dele.
 Begrebsmodellen som dokumenteres som et diagram, er ikke obligatorisk, men vil ofte være en godt grundlag for udarbejdelse af gode begrebsdefinitioner.</t>
  </si>
  <si>
    <t>Rammearkitektur</t>
  </si>
  <si>
    <t>Logiske modeller, som ofte blot kaldes datamodeller, anvender mere koncise konstruktioner til at beskrive forretningens informationer på en mere datanær og teknisk måde.
 UML-klassediagrammer skal anvendes til logiske modeller, og disse skal bestå udelukkende af: klasser, objekter, generaliseringer og associationer, associationsender, attributter og attributtyper.
 Hvis den logiske model er afgrænset til at indeholder elementer indenfor et bestemt emne, kaldes den en kernemodel. Er modellen derimod rettet mod en specifik anvendelsessituation i en afgrænset kontekst, fx modellering af et datasæt eller et it-system, så kaldes modellen en anvendelsesmodel.</t>
  </si>
  <si>
    <t>ISA-regel</t>
  </si>
  <si>
    <t xml:space="preserve">Styregruppens tjekliste </t>
  </si>
  <si>
    <t>Overordnet projekttjekliste (Styregrupper)</t>
  </si>
  <si>
    <t>En tjekliste til projektekts styregruppe, med overordnede emner i projektet, der er vigtige for styregruppen at kigge på.</t>
  </si>
  <si>
    <t>URIer skal overholde det vedtagne mønster</t>
  </si>
  <si>
    <t>Har modellen det rigtige indhold?</t>
  </si>
  <si>
    <t>Follow the patern</t>
  </si>
  <si>
    <t>BEGREBSLISTE el. BEGREBSDIAGRAM (UML-klassediagram)</t>
  </si>
  <si>
    <t>En URI skal defineres som en HTTPS-URI</t>
  </si>
  <si>
    <t>LOGISK MODEL (UML-klassemodel)</t>
  </si>
  <si>
    <t>Har modellen den rigtige notation?</t>
  </si>
  <si>
    <t>Begrebsliste = Tabelformat (skabelon) Begrebsdiagram = UML (skabelon til Sparx EA)</t>
  </si>
  <si>
    <t>Logisk model = UML (skabelon til Sparx EA)</t>
  </si>
  <si>
    <t>Lad alle http-URIer tilhøre domænet https://data.gov.dk/ eller et af dettes underdomæner</t>
  </si>
  <si>
    <t>URIer skal i videst muligt omfang være menneskeligt læselige ord</t>
  </si>
  <si>
    <t>Termer anvendt i URIer skal være engelsksprogede</t>
  </si>
  <si>
    <t>Genbrug i videst muligt omfang eksisterende identifikatorer</t>
  </si>
  <si>
    <t>Re-use existing identifiers</t>
  </si>
  <si>
    <t>Link til flere repræsentationer</t>
  </si>
  <si>
    <t>Michael Bang Kjeldgaard</t>
  </si>
  <si>
    <t>Link to multiple representations</t>
  </si>
  <si>
    <t>Anvend 303-omdirigering til ikke-informationsressourcer</t>
  </si>
  <si>
    <t>Implement 303 redirects for real-world objects</t>
  </si>
  <si>
    <t>Brug dedikerede services</t>
  </si>
  <si>
    <t>Use dedicated service</t>
  </si>
  <si>
    <t>URIer skal ikke udtrykke ejerskab</t>
  </si>
  <si>
    <t>Avoid stating ownership</t>
  </si>
  <si>
    <t>URIer må ikke versioneres</t>
  </si>
  <si>
    <t>Avoid version numbers</t>
  </si>
  <si>
    <t>URIers referencedel må ikke have fortløbende automatisk opdatering</t>
  </si>
  <si>
    <t>Avoid using auto-increment</t>
  </si>
  <si>
    <t>URIer må ikke indeholde søgestrenge</t>
  </si>
  <si>
    <t>Avoid query strings</t>
  </si>
  <si>
    <t>Projektlederens tjekliste</t>
  </si>
  <si>
    <t>Overordnet projekttjekliste (Projektledere)</t>
  </si>
  <si>
    <t>En tjekliste til projektekts projektleder, med overordnede emner i projektet, der er vigtige for projektlederen at kigge på.</t>
  </si>
  <si>
    <t>En URI må ikke afsluttes med filendelse</t>
  </si>
  <si>
    <t>Avoid file extensions</t>
  </si>
  <si>
    <t>Arkitektens tjekliste</t>
  </si>
  <si>
    <t>Overordnet projekttjekliste (Arkitekter)</t>
  </si>
  <si>
    <t>En tjekliste til projektekts arkitekt, med overordnede emner i projektet, der er vigtige for arkitekten at kigge på.</t>
  </si>
  <si>
    <t>Hvidbogs principper og regler</t>
  </si>
  <si>
    <t>Tjekliste til Fods arkitekturreview</t>
  </si>
  <si>
    <t>En tjekliste for reviews på baggrund af principper og regler fra FDA rammearkitektur, med beskrivelser af principper og regler.</t>
  </si>
  <si>
    <t>Arkitekturdokumentation</t>
  </si>
  <si>
    <t>Har modellen opfyldt dokumentations- kravene?</t>
  </si>
  <si>
    <t>Alle begreber skal, som minimum, beskrives med
 · foretrukken term
 · anvendelsesneutral definition
 · Angivelse af om begrebet er eget/fremmed
 · juridisk kilde
 Modellen skal som minimum beskrives med:
 · modelnavn
 · modelejer
 · versionsnummer
 · seneste opdateringsdato
 · modelstatus
 · forretningsområde
 · evt. juridisk kilde
 -</t>
  </si>
  <si>
    <t>Alle elementer skal, som minimum, beskrives med
 · forslag til identifikator (URI)
 · foretrukken term
 · anvendelsesneutral definition
 · juridisk kilde
 Modellen skal som minimum beskrives med:
 · forslag til namespace + prefix (URI)
 · modelnavn
 · modelejer
 · versionsnummer
 · seneste opdateringsdato
 · modelstatus
 · forretningsområde
 · evt. juridisk kilde</t>
  </si>
  <si>
    <t>Er modellen afleveret i det rigtige filformat?</t>
  </si>
  <si>
    <t>Modellen skal være maskinlæsbar -&gt; - Begrebslisten afleveres i Plusprofilens tabelformat - Begrebsdiagrammet afleveres som en xmi-fil</t>
  </si>
  <si>
    <t>Tjekliste vedrørende arkitekturdokumentation</t>
  </si>
  <si>
    <t>Tjeklistens formål er at hjælpe projektlederen og arkitekten med at planlæggearbejdet i arkitekturdokumentaion for et projekt.</t>
  </si>
  <si>
    <t>Strategi</t>
  </si>
  <si>
    <t>Modelreview</t>
  </si>
  <si>
    <t>Modellen skal være maskinlæsbar -&gt; - Modellen skal afleveres som en xmi-fil</t>
  </si>
  <si>
    <t>Indeholder modellen genbrug fra eksisterende begreber eller modeller?</t>
  </si>
  <si>
    <t>Hvis der anvendes genbrug af definerende begreber skal dette markeres og beskrives.</t>
  </si>
  <si>
    <t>Hvis der anvendes genbrug fra eksisterende modeller eller modelelementer skal dette markeres og beskrives.</t>
  </si>
  <si>
    <t>Tjekliste til modelreview</t>
  </si>
  <si>
    <t>Tjekliste for model typer og krav i forhold til modelreview</t>
  </si>
  <si>
    <t>Tjeklistens formål er at vise hvilke typer af modeller der skal modelleres samt hvilke krav der skal opfyldes i forbindelse med et modelreview.</t>
  </si>
  <si>
    <t>Per de Place Bjørn</t>
  </si>
  <si>
    <t>Jura</t>
  </si>
  <si>
    <t>Sikkerhed</t>
  </si>
  <si>
    <t>Brugerstyring</t>
  </si>
  <si>
    <t>Liste over krav (SKAL, BØR,
KAN)</t>
  </si>
  <si>
    <t>Tjekliste over krav til referencearkitektur for et projekts brugerstyring.</t>
  </si>
  <si>
    <t>Tjeklisten viser hvilke krav til referencearkitekturen der SKAL, KAN eller BØR følges for Fællesoffentlige løsninger, Tværoffentlige brugerstyringsløsninger, Tjenester der anvender disse og Andre offentlige løsninger.</t>
  </si>
  <si>
    <t>Mads Hjorth</t>
  </si>
  <si>
    <t>Opgaver</t>
  </si>
  <si>
    <t>Selvbetjening</t>
  </si>
  <si>
    <t>Tjekliste for vigtige egenskaber</t>
  </si>
  <si>
    <t>Tjekliste for vigtige arkitektur egenskaber i forbindelse med digital selvbetjening, på bagrund af referencearkitekturen. (Systemejer og Leverandører)</t>
  </si>
  <si>
    <t>Tjeklistens formål er at hjælpe systemejere og leverandører med at bestille og udvikle produkter og løsninger. Fokus er på de vigtigste egenskaber for digital selvbetjening på baggrund af definationer fra referencearkitekturen.</t>
  </si>
  <si>
    <t>Klavs Helberg Jensen</t>
  </si>
  <si>
    <t>Information</t>
  </si>
  <si>
    <t>Deling af data og dokumenter</t>
  </si>
  <si>
    <t>R01. Udstil minimal funktionalitet og data i den enkelte webservice</t>
  </si>
  <si>
    <t>Tjekliste for anvendelse af referencearkitekturen</t>
  </si>
  <si>
    <t>Tjekliste med fokus på projektarbejde i projekter om deling af data på bagrund af referencearkitekturen.</t>
  </si>
  <si>
    <t>R02. Separér webservices fra konkret implementering</t>
  </si>
  <si>
    <t>Tjeklistens formål er at hjælpe projekter der arbejder med deling af data. Punkterne i tjeklisten følger interoperability levels i EIF. Tjeklisten anvendes også som en del af det arkitekturmæssige review af et projekt.</t>
  </si>
  <si>
    <t>1. Afklar i dialog med projektets styregruppe hvilken arkitekturdokumentation, der skal udarbejdes i projektet og hvornår. Brug en arbejdsgruppe og arkitekt til støtte. Benyt eventuelt muligheden for rådgivning fra sekretariatet for initiativ 8.1.</t>
  </si>
  <si>
    <t>R03. Separér webservices fra eksterne afhængigheder</t>
  </si>
  <si>
    <t>R04. Understøt gentagne forsøg på kald fra serviceanvenderen</t>
  </si>
  <si>
    <t>R05. Kræv specifikke informationer ved ansvarsoverdragelse ved kald til webservices</t>
  </si>
  <si>
    <t>R06. Dokumentér udstillede webservices i overensstemmelse med den fællesoffentlige dokumentationsramme for webservices</t>
  </si>
  <si>
    <t>R07. Opmærk webservices i henhold til fællesoffentlige emnesystematikker</t>
  </si>
  <si>
    <t>R08. Opmærk webservices med følsomhed eller fortrolighed af data</t>
  </si>
  <si>
    <t>R09. Dokumentér servicespecifikke fejlkoder for webservices</t>
  </si>
  <si>
    <t>R10. Dokumentér drift af forskellige versioner af webservices</t>
  </si>
  <si>
    <t>2. Afklar hvilken dokumentation, der bør være i forbindelse med et eventuelt arkitekturreview i regi af styregruppen for data og arkitektur.</t>
  </si>
  <si>
    <t>R11. Anvend semantisk versionering af webservices</t>
  </si>
  <si>
    <t>R12. Viderefør gamle versioner, når en webservice ændres</t>
  </si>
  <si>
    <t>R13. Log alle kald til webservices</t>
  </si>
  <si>
    <t>R14. Anvend transaktionsidentifikatorer ved kald og svar</t>
  </si>
  <si>
    <t>R15. Anvend requestID ved kald og svar</t>
  </si>
  <si>
    <t>R16. Understøt monitorering af udstillede webservices</t>
  </si>
  <si>
    <t>R17. Returnér servicespecifikke fejl som standardiserede fejlmeddelelser</t>
  </si>
  <si>
    <t>R18. Forretningsregler vedrørende temporaler indkapsles og håndhæves på serviceniveau</t>
  </si>
  <si>
    <t>R19. Webservices med temporale ressourcer returnerer som et øjebliksbillede</t>
  </si>
  <si>
    <t>R20. Webservices med temporale ressourcer anvender anerkendte nøgleord i søgeparametre.</t>
  </si>
  <si>
    <t>3. Lav som en del af projektplanlægningen en overordnet plan for udarbejdelse af arkitekturdokumentation i de forskellige faser. Planen bør omfatte hvilke arkitekturvisninger, der skal udarbejdes og krav til format og kvalitet i projektets hovedfaser.</t>
  </si>
  <si>
    <t>R21. Webservices med temporale ressourcer skal udstille ensartet funktionalitet til revision og Linje</t>
  </si>
  <si>
    <t>4. Sørg for at kommunikere eventuelle bidrag fra projektet til den fællesoffentlige rammearkitektur.</t>
  </si>
  <si>
    <t>R22. Webservices med temporale ressourcer skal anvende ens håndtering af tidspunkter</t>
  </si>
  <si>
    <t>5. Sørg for at udstille relevant dokumentation på FDA hjemmesiden eller på anden relevant hjemmeside.</t>
  </si>
  <si>
    <t>R23. Webservices skal have tokenbaseret sikkerhed</t>
  </si>
  <si>
    <t>R24. Udstil webservices som REST ressourcer</t>
  </si>
  <si>
    <t>R25. Udstil data som REST ressourcer</t>
  </si>
  <si>
    <t>6. Lav på baggrund af nærværende retningslinjer en tilpasset metode og valg af notation, der kan understøtte projektlederens plan for udarbejdelse af arkitekturdokumentation. Benyt eventuelt muligheden for rådgivning fra sekretariatet for initiativ 8.1.</t>
  </si>
  <si>
    <t>R26. Modellér REST ressourcer med udgangspunkt i forretningsmodellering</t>
  </si>
  <si>
    <t>R27. Navngiv REST ressourcer ud fra forretningsmodellens begreber</t>
  </si>
  <si>
    <t>7. Lav en overordnet skitse over den samlede arkitektur i projektet – fokuser i første omgang på formål/forretningsbehov, forretningsopgaver, forretningsobjekter og applikationskomponenter – og de væsentligste udfordringer!</t>
  </si>
  <si>
    <t>R28. Navngiv REST ressourcer ud fra REST arkitekturstilen</t>
  </si>
  <si>
    <t>8. Orienter jer i relevante referencearkitekturer og løsningsskabeloner, hvor I dels finder de mål og principper, begreber og byggeblokke, som I skal tage stilling til om er relevante i projektet. Gennemgå relevante tjeklister i referencearkitekturer.</t>
  </si>
  <si>
    <t>R29. Udstillede REST ressourcer har unikke, sikre identifikatorer</t>
  </si>
  <si>
    <t>http-URI retningslinjer</t>
  </si>
  <si>
    <t>R30. Udstil REST ressourcers relaterede entiteter</t>
  </si>
  <si>
    <t>9. Sørg for at orientere jer i hvilke referencearkitekturer, løsningsskabeloner og løsningsbyggeblokke, der er i pipeline i andre projekter, og som kan have betydning for projektet.</t>
  </si>
  <si>
    <t>R31. Returnér REST ressourcer med hypertext links</t>
  </si>
  <si>
    <t>10. Udarbejd projektets overordnede arkitekturmodel i ArchiMate med brug af arkitekturbyggeblokke fra FDA byggeblokkataloget. Udarbejd relevante detaljerede der er i pipeline i andre projekter, og som kan have betydning for projektet.</t>
  </si>
  <si>
    <t>R32. Anvend standardiserede REST fremsøgningsparametre</t>
  </si>
  <si>
    <t>R33. Understøt søgning med delresultater</t>
  </si>
  <si>
    <t>11. Hav løbende fokus på at anvende fælles terminologi og begreber, som defineres som del af FDA og som findes i FDA-ordbogen og FDA-modelkataloget.</t>
  </si>
  <si>
    <t>R34. Repræsentér REST ressourcer i et standardiseret dataformat</t>
  </si>
  <si>
    <t>12. Udarbejd relevante visninger af arkitekturen med udgangspunkt i nærværende retningslinjer. Husk at diagrammer/visualiseringer skal kunne afkodes af målgruppen og skal suppleres med narrativer, der kan sikre at væsentlige problemstillinger og muligheder står tydeligt for interessenterne.</t>
  </si>
  <si>
    <t>R35. Deklarér REST ressourcer datarepræsentationer</t>
  </si>
  <si>
    <t>13. Identificer kandidater til konkrete løsningsbyggeblokke, som projektet kan genbruge og indarbejd dem i projektets arkitekturmodel. De kan både være danske og internationale, fx fra ISA2 og CEF Digital fra EU.</t>
  </si>
  <si>
    <t>R36. Overfør tekst i en internationaliseret repræsentation</t>
  </si>
  <si>
    <t>R37. Anvend HTTP som fællesoffentlig REST kommunikationsprotokol</t>
  </si>
  <si>
    <t>R38. Anvend HTTPs mekanismer til effektiv kommunikation</t>
  </si>
  <si>
    <t>R39. Anvend HTTP sikkert til REST ressourcer</t>
  </si>
  <si>
    <t>R40. REST webservices skal anvende OIO IDWS REST profile V1.0</t>
  </si>
  <si>
    <t>Retningslinjer for stabile http-URIer</t>
  </si>
  <si>
    <t>Tjekliste for udformning og anvendelse af stabile http-URIer på baggrund af ISAs regler.</t>
  </si>
  <si>
    <t>Tjeklistens formål er at formidle best practise for design og publicering af stabile URIer.</t>
  </si>
  <si>
    <t>Anna Odgaard Ingram</t>
  </si>
  <si>
    <t>Applikation</t>
  </si>
  <si>
    <t>Retningslinjer</t>
  </si>
  <si>
    <t>Liste over retningslinjer</t>
  </si>
  <si>
    <t>tjekliste over retningslinjer for webservices i it-løsniger i den offentlige sekter.</t>
  </si>
  <si>
    <t>Formålet for de fælles retningslinjer for webservices er at skabe bedre interoperabilitet imellem offentlige institutioners it-løsninger.</t>
  </si>
  <si>
    <t xml:space="preserve"> </t>
  </si>
  <si>
    <t>Infrastruktur</t>
  </si>
  <si>
    <t>Styringsgruppens tjekliste</t>
  </si>
  <si>
    <t xml:space="preserve">Har projektet en plan for hvilke arkitekturprodukter, der skal leveres som led i projektet? </t>
  </si>
  <si>
    <t>Afklar i dialog med din styregruppe hvilken arkitekturdokumentation, der skal udarbejdes i dit projekt og hvornår. Brug en arbejdsgruppe og arkitekt til støtte.</t>
  </si>
  <si>
    <t>Har projektet taget stilling til, hvilke dele af rammearkitekturen projektet skal anvende og eventuelt bidrage til?</t>
  </si>
  <si>
    <t>Afklar hvilken dokumentation, der bør være i forbindelse med et eventuelt arki-tekturreview i regi af styregruppen for data og arkitektur.</t>
  </si>
  <si>
    <t>Sørg for at kommunikere eventuelle bidrag fra dit projekt til den fællesoffentlige rammearkitektur</t>
  </si>
  <si>
    <t>Har projektet sikret en bemanding med de fornødne arkitekturkompetencer?</t>
  </si>
  <si>
    <t>Har projektet aftalt arkitekturrådgivning og arkitekturreview med henblik på kvalitetssikring?</t>
  </si>
  <si>
    <t>Sørg for at orientere dig i hvilke referencearkitekturer, løsningsskabeloner og løsningsbyggeblokke, der er i pipeline i andre projekter, og som kan have betyd-ning for dit projekt.</t>
  </si>
  <si>
    <t>Udarbejd dit projekts overordnede arkitekturmodel i Archimate med brug af arkitekturbyggeblokke fra FDA byggeblokkataloget.</t>
  </si>
  <si>
    <t>Hav løbende fokus på at anvende fælles terminologi og begreber, som defineres som del af FDA og som findes i FDA-ordbogen og FDA-modelkataloget.</t>
  </si>
  <si>
    <t>Princip/regel</t>
  </si>
  <si>
    <t>Implikationer</t>
  </si>
  <si>
    <t>Grundlag</t>
  </si>
  <si>
    <t>Spørgsmål til review / compliancevurdering</t>
  </si>
  <si>
    <t>Princip 1: Arkitektur styres på rette niveau efter fælles rammer</t>
  </si>
  <si>
    <t>Er der det fornødne fokus på tværgående styring?</t>
  </si>
  <si>
    <t>Principper</t>
  </si>
  <si>
    <t>Fællesoffentlige løsninger</t>
  </si>
  <si>
    <t>Tværoffentlige brugerstyringsløsninger</t>
  </si>
  <si>
    <t>Tjenester der anvender disse</t>
  </si>
  <si>
    <t>Andre offentlige løsninger</t>
  </si>
  <si>
    <t>Princippet om sammenhængende adgangsstyring for brugere SKAL efterkommes i fællesoffentlige løsninger, herunder det fællesoffentlige eID og NemLog-in samt tjenester, der anvender disse. 
For øvrige BØR princippet efterkommes</t>
  </si>
  <si>
    <t>SKAL</t>
  </si>
  <si>
    <t>BØR</t>
  </si>
  <si>
    <t>Er der styr på hvilke dele af projektets arkitektur der skal styres i dialog med andre parter og processerne for dette?</t>
  </si>
  <si>
    <t>Princippet om fokus på brugernes behov SKAL efterkommes i fællesoffentlige løsninger, herunder det fællesoffentlige eID og NemLog-in Princippet BØR efterkommes af tværoffentlige brugerstyringsløsninger Princippet BØR efterkommes af brugerrettede tjenester, der anvender ovenstående brugerstyringsløsninger For øvrige KAN princippet efterkommes</t>
  </si>
  <si>
    <t>KAN</t>
  </si>
  <si>
    <t>Princippet om respekt for brugernes privatliv SKAL efterkommes i fællesoffentlige løsninger, herunder det fællesoffentlige eID og NemLog-in For øvrige SKAL princippet efterkommes</t>
  </si>
  <si>
    <t>Princippet om føderationer baseret på tillid og aftaler BØR efterkommes i fællesoffentlige løsninger, herunder det fællesoffentlige eID og NemLog-in og i tværoffentlige brugerstyrings-løsninger Princippet BØR efterkommes i tjenester der anvender disse For øvrige KAN princippet efterkommes</t>
  </si>
  <si>
    <t>Princippet om styring af informationssikkerhed i føderationer er en følge af ISO/IEC 27001, ISO/IEC 27005, EU’s General Data Protection Regulation (GDPR) og den danske persondatalov og SKAL efterkommes i fællesoffentlige løsninger, i tværoffentlige brugerstyringstjenester og i tjenester, der anvender disse samt i andre offentlige løsninger.</t>
  </si>
  <si>
    <t>Princippet om administration af brugere udenfor fagapplikationer BØR efterkommes i fællesoffentlige løsninger, herunder Digital post, i tværoffentlige brugerstyringstjenester og i tjenester, der anvender disse. For øvrige KAN princippet efterkommes</t>
  </si>
  <si>
    <t>Princippet om tjenesteudbyderes håndhævelse af brugeres adgang er en følge af krav i Persondataloven om dataansvar og derfor SKAL det efterkommes af alle med dataansvar for fagapplikationer med persondata. Det BØR efterkommes af alle med dataansvar for fagapplikationer uden persondata.</t>
  </si>
  <si>
    <t>SKAL (BØR hvor der ikke indgår persondata)</t>
  </si>
  <si>
    <t>Princippet om løst koblede brugerstyringskomponenter SKAL efterkommes i fællesoffentlige løsninger, herunder NemID og NemLog-in. Princippet BØR efterkommes af tværoffentlige brugerstyringsløsninger. For øvrige KAN princippet efterkommes</t>
  </si>
  <si>
    <t>Princippet om brugerstyring baseret på fælles kerne i samspil med øvrige komponenter SKAL efterkommes af fællesoffentlige løsninger. Princippet BØR efterkommes i de øvrige løsninger.</t>
  </si>
  <si>
    <t>N/A</t>
  </si>
  <si>
    <t>Princippet om brugerstyring i overensstemmelse med internationale standarder og løsninger BØR efterkommes i fællesoffentlige løsninger, i tværoffentlige brugerstyringsløsninger og i tjenester der anvender disse. For øvrige KAN princippet efterkommes</t>
  </si>
  <si>
    <t>5. Begrebsmodel</t>
  </si>
  <si>
    <t xml:space="preserve">Begrebsmodellen SKAL anvendes i fællesoffentlige løsninger, i løsninger der kommunikerer mellem offentlige sektorer og i tjenester der anvender fællesoffentlige løsninger. Begrebsmodellen KAN efterkommes af løsninger i offentlige sektorer. Bruger man andre termer for begreberne inden for sin egen sektor, SKAL man kunne oversætte eller transformere disse entydigt til de autoritative termer, når man kommunikerer verbalt eller digitalt på tværs af offentlige sektorer. Dette vil sikre bedre forståelse og kommunikation mellem forskellige sektorer om brugerstyring uden at fratage dem retten til at beholde egne velfungerende termer. </t>
  </si>
  <si>
    <t>Er der styr på projektets udfordringer i forhold til at følge den fælles arkitektur, er det dokumenteret og er der evt. søgt afklaring af finansielle udfordringer?</t>
  </si>
  <si>
    <t>6. Byggeblokke</t>
  </si>
  <si>
    <t>Opbygning af brugerstyring med byggeblokkene Registrering af elektronisk identitet, Akkreditivtilknytning, Attributbeskrivelse, Autentifikation, Billetudstedelse og Adgangskontrol BØR efterkommes i fællesoffentlige løsninger, i tværoffentlige brugerstyringsløsninger og i tjenester, der anvender disse. Dette afsnit KAN efterkommes af andre løsninger i offentlige
sektorer</t>
  </si>
  <si>
    <t>7. Processer</t>
  </si>
  <si>
    <t>Den tekniske opbygning af brugerstyring med opdeling i klart adskilte delprocesser og arbejdsdeling mellem aktørerne i administrative processer og autentifikation, billetudstedelse og adgangskontrol samt kontrol og rapportering BØR efterkommes i fællesoffentlige løsninger, i tværoffentlige brugerstyringsløsninger og i tjenester der anvender disse. Dette afsnit KAN efterkommes af løsninger i offentlige sektorer</t>
  </si>
  <si>
    <t>8. Teknisk arkitektur
8.1. Teknisk målarkitektur</t>
  </si>
  <si>
    <t>Den tekniske målarkitektur BØR efterkommes i fællesoffentlige løsninger, i løsninger der kommunikerer mellem offentlige sektorer og i tjenester der anvender fællesoffentlige løsninger. Den tekniske målarkitektur KAN efterkommes af løsninger i offentlige sektorer</t>
  </si>
  <si>
    <t>8.2 En målarktitektur med indentitesbrokere</t>
  </si>
  <si>
    <t xml:space="preserve">Arkitektur med identitetsbrokere SKAL efterkommes i fællesoffentlige løsninger, mens øvrige løsninger i offentlige sektorer BØR efterkomme ovenstående.
</t>
  </si>
  <si>
    <t xml:space="preserve">Identitetsbrokere BØR kommunikere sikringsniveauet (eng: Level of Assurance) for autentifikationen ved at indlejre en attribut i billetten, som angiver dette (hvor niveauet typisk er defineret i et trust framework som fx National Standard for Identiteters Sikringsniveau (NSIS)). Dette gælder for fællesoffentlige løsninger og tværoffentlige brugerstyringsløsninger.
</t>
  </si>
  <si>
    <t>8.3. Sikkerhed i den tværoffentlige brugerstyring</t>
  </si>
  <si>
    <t>Er der styr på hvilke arkitekturprodukter projektet skal lavere og hvornår i hvilken kvalitet?</t>
  </si>
  <si>
    <t>Der er følgende krav til fællesoffentlige brugerstyringstjenester og forretningstjenester i den fællesoffentlige føderation.
Dette er begrundet i standarder i konteksten for brugerstyring: ISO/IEC 27001, ISO/IEC 27005, EU’s General Data
Protection Regulation (GDPR) og den danske persondatalov:
- Tjenesteudbyder SKAL styre sikkerheden i egen tjeneste i forhold til fortrolighed, integritet og tilgængelighed
- Tjenesteudbyder SKAL sikre, at udveksling af data (indgående og udgående) sker med tilstrækkelig sikkerhed
- Tjenesteudbyder SKAL gennemføre risikovurderinger af, hvordan tjenestens placering i føderationen påvirker tjenestens sikkerhed – og hvordan tjenesten påvirker andre tjenesters sikkerhed og gennemføre de nødvendige tiltag
- Tjenesteudbyder SKAL i relevant omfang informere andre aktører i føderationen om risikovurderinger og sikkerhedshændelser.
Ovenstående regler SKAL følges af brugerstyringstjenester
og forretningstjenester i andre føderationer.</t>
  </si>
  <si>
    <t>9.1.1. Standarder for registrering af identiteter</t>
  </si>
  <si>
    <t>Brug af National Standard for Identiteters Sikringsniveau (NSIS) SKAL efterkommes i fællesoffentlige løsninger og i løsninger, der anvender disse. En identitetsløsning BØR fastlægge et krævet NSIS sikringsniveau ”Begrænset”, ”Lav”, ”Betydelig” eller ”Høj” i forhold til anvendte akkreditiver og den samlede livscyklus. Dette muliggør en lettere integration mellem systemer, idet sikringsniveauer er umiddelbart sammenlignelige.</t>
  </si>
  <si>
    <t>Ved udstedelse af certifikater BØR semantik fra ETSI EN 319 412-1 anvendes og det skal overvejes om navngivning af brugere med fordel KAN genbruge denne semantik også uden for en certifikat-kontekst. Dette gælder særligt i de situationer, hvor brugere skal kunne tilbydes certifikater til signering, hvorved navngivning er ens for en indledende
autentifikation og den efterfølgende signering.</t>
  </si>
  <si>
    <t xml:space="preserve">Dansk Standard DS 844 er en alternativ standard for navngivning i certifikater. Denne SKAL FORLADES i nye løsninger, da den ikke i tilstrækkelig grad er fremtidssikret i en international
sammenhæng.
</t>
  </si>
  <si>
    <t>SKAL FORLADES</t>
  </si>
  <si>
    <t>9.2. Akkreditiver</t>
  </si>
  <si>
    <t>Af hensyn til forsyningssikkerheden og grundlaget for digitaliseringen, SKAL det offentlige etablere mindst én generel registreringstjeneste og én generel akkreditivudsteder i økosystemet – samtidig med at der er åbent for alternative løsninger.</t>
  </si>
  <si>
    <t>Understøttelse af notificerede eID-løsninger fra andre EUlande SKAL ske gennem national eID Gateway, der stilles til rådighed af Digitaliseringsstyrelsen. Løsninger, der skal servicere andre EU-borgere, SKAL afsøge muligheden for at anvende eID Gateway’en til dette formål.</t>
  </si>
  <si>
    <t>SKAL(løsninger, der skal servicere andre euborgere)</t>
  </si>
  <si>
    <t>9.3 Attributter</t>
  </si>
  <si>
    <t>Attributtjenester BØR udstille deklaration af kvaliteten af
attributter, således at tjenester, der anvender attributter,
har den nødvendige information om kvalitet.</t>
  </si>
  <si>
    <t>Er der styr på om og og i givet fald hvornår projektets arkitektur skal reviews?</t>
  </si>
  <si>
    <t xml:space="preserve">BØR </t>
  </si>
  <si>
    <t>Fællesoffentlige brugerstyringstjenester og forretningstjenester i fællesoffentlige føderationer, der anvender attributter SKAL vurdere om kvaliteten af attributter svarer til tjenestens behov.</t>
  </si>
  <si>
    <t>Nye forretningstjenester (og moderniseringer af eksisterende) tjenester, der anvender fællesoffentlige løsninger, BØR benytte et design, hvor CPR-nummeret kan skifte form uden at tjenestens forretningslogik bryder sammen.</t>
  </si>
  <si>
    <t>9.4 Brugerkataloger</t>
  </si>
  <si>
    <t>9.5 Autentifikation
9.5.1 Standarder for overførsel af utentificerede brugere</t>
  </si>
  <si>
    <t>I dag anvender NemID XMLDSig i forbindelse med autentifikation, hvor særligt det indlejrede OCES certifikat er kilde til attributter om brugeren. XMLDSig BØR FORLADES fremadrettet og ikke danne grundlag for en fødereret løsning, idet der findes protokoller, der i højere grad er velegnede til dette formål</t>
  </si>
  <si>
    <t>OIOSAML og OIO Basic Privilege Profile har status af anbefalede fællesoffentlige standarder og BØR som minimum følges, når der er behov for håndtering af eksterne brugere i web applikationer. Dette gælder for fællesoffentlige løsninger og tjenester der anvender fællesoffentlige løsninger.</t>
  </si>
  <si>
    <t>For fællesoffentlig infrastruktur BØR standarden OpenID Connect på kort til mellemlang sigt tilbydes som et supplement til SAML 2.0 services, således at de forretningstjenester, der har behov for det, kan udnytte de nye muligheder – men uden at alle tvinges til det.</t>
  </si>
  <si>
    <t>9.6 Login tjenester/Identitetsbrokere</t>
  </si>
  <si>
    <t>For at opnå en sikker og omkostningseffektiv integration for tjenesteudbydere og for at understøtte konkurrencen på markedet, SKAL en identitetsbroker som minimum udstille en eller flere veldefinerede åbne og standardiserede interfaces til tjenesteudbydere. Dette kan typisk være et SAML2 (som kendes fra NemLog-in) og/eller OpenID Connect.</t>
  </si>
  <si>
    <t>Tilsvarende SKAL der stilles veldefinerede interfaces til rådighed for digital signering.</t>
  </si>
  <si>
    <t>Der SKAL fortsat være en broker som NemLog-in i den fællesoffentlige brugerstyringsinfrastruktur</t>
  </si>
  <si>
    <t>9.6.1 Standarder for kommunikation mellem føderationer</t>
  </si>
  <si>
    <t>9.7 Fælles løsning til fuldmagter</t>
  </si>
  <si>
    <t>I henhold til arkitekturprincipperne om at genbruge løsninger og anvende fælles standarder, BØR, fuldmagtsløsningen anvendes for borgerrettede løsninger, der finansieres og fungerer inden for den offentlige sektor</t>
  </si>
  <si>
    <t>9.8 Brugerstyring for tjenestekonsumenter og fysiske apparater og sensorer 9.8.1 Standarder for identitetsbaserede web services</t>
  </si>
  <si>
    <t>Profilerne for identitetsbaserede web services består af: OIO WS-Trust Profile (profil til at anmode om security token) OIO WS-Trust Deployment Profile (profil til at anmode om security token) OIO Profile for Identity Tokens (profil for token udformning i web service kald) OIO Bootstrap Token Profile (profil for veksling af Web SSO session til token ifm. systemkald)</t>
  </si>
  <si>
    <t>Princip 2: Arkitektur fremmer sammenhæng, innovation og effektivitet</t>
  </si>
  <si>
    <t>Er der det fornødne fokus på sammenhæng?</t>
  </si>
  <si>
    <t>Hvordan forholder projektet sig til anvendelse af og bidrag til den fælles rammearkitekturs retningslinjer og byggeblokke?</t>
  </si>
  <si>
    <t>Følger projektet retningslinjer for valg, udvikling og vedligehold af standarder og profiler på standarder?</t>
  </si>
  <si>
    <t>Sikrer kravspecifikation og kontrakt uafhængighed af leverandører og proprietær teknologi?</t>
  </si>
  <si>
    <t>Nr.</t>
  </si>
  <si>
    <t>Har projektet inddraget brugerne og sikret at løsningen kan videreudvikles efter nye behov?</t>
  </si>
  <si>
    <t>Har projektettaget stilling til deling af data og tekniskeløsninger med private?</t>
  </si>
  <si>
    <t>Arkitekturegenskaber</t>
  </si>
  <si>
    <t>Reference</t>
  </si>
  <si>
    <t>Vurdering</t>
  </si>
  <si>
    <t>Er det undersøgt ud fra brugerens perspektiv, om løsningen med fordel kan præsenteres mere sammenhængende med andre løsninger?</t>
  </si>
  <si>
    <t>5.1 Selvbetjening</t>
  </si>
  <si>
    <t>Princip 3: Arkitektur og regulering understøtter hinanden</t>
  </si>
  <si>
    <t>Er der taget stilling til om brugerrejsen skal understøttes af sammenkædning af flere selvbetjeningsforløb?</t>
  </si>
  <si>
    <t>5.2 Brugerrejser</t>
  </si>
  <si>
    <t>Er der taget stilling til, om og hvordan der skal ske overdragelse til eller fra andre – og metode herfor?</t>
  </si>
  <si>
    <t>Er der taget stilling til organisering, ansvarsfordeling, finansiering og fælles arkitektur i forhold til at understøtte eventuelle relevante tværgående brugerrejser?</t>
  </si>
  <si>
    <t>5.3 Styrings-rammer</t>
  </si>
  <si>
    <t>Er der taget højde for relevante juridiske krav vedr. beskyttelse af persondata, vejledningspligt mv.?</t>
  </si>
  <si>
    <t>71. Jura</t>
  </si>
  <si>
    <t>Er der taget højde for sikkerhed på tværs af de elementer, der indgår i den samlede løsning?</t>
  </si>
  <si>
    <t>7.2 Sikkerhed</t>
  </si>
  <si>
    <t>Er der taget stilling til hvilke data, der skal indgå i en eventuel overdragelse, og hvordan der sikres hjemmel for dette?</t>
  </si>
  <si>
    <t>Har projektet gennemgået og aktivt forholdt sig til de seks principper for selvbetjeningsløsninger og de deraf følgende implikationer?</t>
  </si>
  <si>
    <t>Er der det fornødne fokus på juridiske bindinger?</t>
  </si>
  <si>
    <t>Princip 1: Brugerne møder i det enkelte selvbetjeningsforløb Forberedelse, Kerne og Afrunding, understøttet af digitale løsninger, der imødekommer brugernes behov</t>
  </si>
  <si>
    <t>8 Principper</t>
  </si>
  <si>
    <t>Princip 2: Brugerne oplever en sammenhængende service også på tværs af myndigheder</t>
  </si>
  <si>
    <t>Princip 3: Selvbetjeningsløsninger er forståelige, nemme og intuitive at anvende for brugerne.</t>
  </si>
  <si>
    <t>Princip 4: Brugerne leverer kun information, som det offentlige ikke allerede har</t>
  </si>
  <si>
    <t>Princip 5: Brugerne skal kunne se hvilken myndighed, der er ansvarlig for at levere en tjeneste</t>
  </si>
  <si>
    <t>Princip 6: Myndigheder, der samarbejder om at kæde selvbetjeningsforløb sammen, aftaler opgave- og ansvarsfordeling inden for gældende regler</t>
  </si>
  <si>
    <t>Anvender projektets dokumentationsmateriale den fællesoffentlige terminologi for de centrale løsningselementer?</t>
  </si>
  <si>
    <t>9 Begrebsmodel</t>
  </si>
  <si>
    <t>Har projektet gennemtænkt og besluttet relevansen af bestanddelene Forberedelse, Kernen, Afrunding og Overdragelse?</t>
  </si>
  <si>
    <t>10 Forretnings-
 kapabiliteter</t>
  </si>
  <si>
    <t>Har projektet taget stilling til hvilke komponenter, der skal indgå og hvordan de skal realiseres?</t>
  </si>
  <si>
    <t>11.1 Komponenter</t>
  </si>
  <si>
    <t>Er der taget højde for juridiske bindinger i lovgivning, udbudsbekendtgørelse, kjontrakter o.l. som har betydning for tværgående processer, deling af data eller genbrug af it-komponenter og it-services?</t>
  </si>
  <si>
    <t>Har projektet taget højde for eventuelle tværgående udfordringer jf. beskrivelsen i afsnittet, herunder taget stilling til stilling til markedsbaserede formularplatforme og udviklingsrammeværk, som i større eller mindre grad indeholder de beskrevne applikationskomponenter.</t>
  </si>
  <si>
    <t>11.2 Realiserings-
 modeller</t>
  </si>
  <si>
    <t>Anvendes relevante idriftsatte fællesoffentlige infrastrukturkomponenter?</t>
  </si>
  <si>
    <t>12.1 Infrastruktur</t>
  </si>
  <si>
    <t>Anvendes relevante fællesoffentlige integrationsmønstre og tilhørende standarder.</t>
  </si>
  <si>
    <t>12.2 Snitflader</t>
  </si>
  <si>
    <t>Overholder løsningen til krav til sikkerhed som følger af samspil med brugerudstyr, andre tjenester og infrastruktur?</t>
  </si>
  <si>
    <t>12.3 Teknisk sikkerhed</t>
  </si>
  <si>
    <t>Reference til hvidbog</t>
  </si>
  <si>
    <t>3: Arkitektur og regulering under-støtter hinanden 4: Sikkerhed, privatliv og tillid sik-res 6: Gode data deles og genbruges</t>
  </si>
  <si>
    <t>Princip 4: Sikkerhed, privatliv og tillid sikres</t>
  </si>
  <si>
    <t>6: Gode data deles og genbruges</t>
  </si>
  <si>
    <t>3: Arkitektur og regulering under-støtter hinanden 4: Sikkerhed, privatliv og tillid sik-res</t>
  </si>
  <si>
    <t>1: Arkitektur styres på rette ni-veau efter fælles rammer 3: Arkitektur og regulering under-støtter hinanden</t>
  </si>
  <si>
    <t>3: Arkitektur og regulering under-støtter hinanden 5: Processer optimeres på tværs</t>
  </si>
  <si>
    <t>5: Processer optimeres på tværs 6: Gode data deles og genbruges</t>
  </si>
  <si>
    <t>3: Arkitektur og regulering under-støtter hinanden5: Processer opti-meres på tværs</t>
  </si>
  <si>
    <t>1: Arkitektur styres på rette ni-veau efter fælles rammer specifikationer, der påtænkes anvendt i projektet, håndteres? Kan projektet blive ramt af ændringer? Kan projektet anmode om ændringer?</t>
  </si>
  <si>
    <t>Er der det fornødne fokus på sikkerhed og privatliv?</t>
  </si>
  <si>
    <t>5: Processer optimeres på tværs</t>
  </si>
  <si>
    <t>7: It-løsninger samarbejder effek-tivt 8: Data og services leveres drifts-sikkert</t>
  </si>
  <si>
    <t>3: Arkitektur og regulering under-støtter hinanden 4: Sikkerhed, privatliv og tillid sik-res 7: It-løsninger samarbejder effek-tivt</t>
  </si>
  <si>
    <t>1: Arkitektur styres på rette ni-veau efter fælles rammer</t>
  </si>
  <si>
    <t>Er der styr på håndtering af hensyn til privacy og informationssikkerhed?</t>
  </si>
  <si>
    <t>1: Arkitektur styres på rette ni-veau efter fælles rammer 2: Arkitektur fremmer sammen-hæng, innovation og effektivitet</t>
  </si>
  <si>
    <t>8: Data og services leveres drifts-sikkert</t>
  </si>
  <si>
    <t>4: Sikkerhed, privatliv og tillid sik-res</t>
  </si>
  <si>
    <t>5: Processer optimeres på tværs 7: It-løsninger samarbejder effek-tivt</t>
  </si>
  <si>
    <t>Anvendes fælles arkitektur for informationssikker, herunder bruger og rettighedsstyring?</t>
  </si>
  <si>
    <t>Er der det fornødne fokus på brugere og processer?</t>
  </si>
  <si>
    <t>Har I inddraget brugerne og klarlagt de optimale brugerrejser?</t>
  </si>
  <si>
    <t>Har I analyseret, optimeret og dokumenteret tværgående processer samt sikret at deltagende myndigheder har opsat relevante kvalitetsmål?</t>
  </si>
  <si>
    <t>Princip 6: Gode data deles og genbruges</t>
  </si>
  <si>
    <t>Er der det fornødne fokus på datadeling?</t>
  </si>
  <si>
    <t>Er der styr på muligheder og begrænser for deling af data og at disse håndteres?</t>
  </si>
  <si>
    <t>Har projektet fulgt regler for dokumentation af begreber og data?</t>
  </si>
  <si>
    <t>Har projektet sikret, at der er taget stilling til kvaliteten af data der deles og at kvaliteten er beskrevet?</t>
  </si>
  <si>
    <t>Har projektet sikret at oplysninger om relevante datakilder udstilles efter fælles standard.</t>
  </si>
  <si>
    <t>Princip 7: It-løsninger samarbejder effektivt</t>
  </si>
  <si>
    <t>Er der det fornødne fokus på snitflader i det digitale økosystem?</t>
  </si>
  <si>
    <t>Sørger projektet for at snitflader følger fælles retningslinjer?</t>
  </si>
  <si>
    <t>Princip 8: Data og services leveres driftssikkert</t>
  </si>
  <si>
    <t>Er der det fornødne fokus på tværgående driftssikkerhed?</t>
  </si>
  <si>
    <t>Har projektet sikret end-to-end robusthed hvor relevant?</t>
  </si>
  <si>
    <t>Benyt eventuelt muligheden for rådgivning fra sekretariatet for FODS initiativ 8.1.</t>
  </si>
  <si>
    <t>Lav en overordnet skitse over den samlede arkitektur i projektet – fokuser i første omgang på forretningsopgaver, forretningsobjekter og applikationskomponenter</t>
  </si>
  <si>
    <t>Orienter dig i relevante referencearkitekturer og løsningsskabeloner, hvor du dels finder de mål og principper, begreber og byggeblokke, som du skal tage stilling til om er relevante i dit projekt. Gennemgå relevante tjeklister i referencear-kitekturer.</t>
  </si>
  <si>
    <t>• Projekter afklarer hvordan effektiv og sikker levering sker bedst. Det kan være med egen distributionsløsning eller fx via en af de større distributionsplatforme, som fx den nationale serviceplatform på sundhedsområdet, den fælleskommunale serviceplatform og den fællesoffentlige datafordeler.
• Projekter sikrer, at der udarbejdes og publiceres aftaler om tilgængelighed, svartider, operationelle forhold og relevante kvalitetskriterier for data og itservices, der udstilles til genbrug.
• Projekter vurderer, om robusthed og tilgængelighed af byggeblokke, der indgår i flere it-løsninger eller i fælles infrastruktur, opnås gennem høje servicemål eller via flere installationer.
• Projekter sikrer, at der gennemføres relevante test, herunder test af sikkerhed, belastning og skalerbarhed.</t>
  </si>
  <si>
    <t xml:space="preserve">• Projekter beskriver eksplicit konkrete behov for snitflader, der efterspørges fra offentlige myndigheder eller virksomheder.
• Projekter sikrer, at de mest hensigtsmæssige integrationsmønstre identificeres og aftales med udgangspunkt i de afklarede krav til informationsindhold og servicemål.
• Integrationer designes vha. fælles aftalte integrationsmønstre.
• Snitflader og services overholder aftalte tekniske formater og protokoller, der understøtter sikker og effektiv transport af data.
• Projekter sikrer at oplysninger om snitflader udstilles efter fælles standarder, så de er tilgængelige for relevante parter, fx i et fælles katalog. </t>
  </si>
  <si>
    <t xml:space="preserve">• Beskrivelser af datakilder, begreber og datamodeller udstilles efter fælles standarder, fx på myndighedens hjemmeside eller i et fælles katalog. </t>
  </si>
  <si>
    <t xml:space="preserve">• Projekter dokumenterer kvaliteten af data efter fælles sprog for datakvalitet.
• Projekter undersøger, om der er en positiv business case for at løfte datakvaliteten gennem samarbejde og evt. samfinansiering med andre myndigheder eller private aktører.
• Projekter undersøger i hvilket omfang borgere og virksomheder kan inddrages i indsamling og kvalitetssikring af data. 
</t>
  </si>
  <si>
    <t xml:space="preserve">• Projekter anvender de fællesoffentlige regler for begrebs- og datamodellering til at beskrive den semantiske betydning og modellering af data. Reglerne understøtter, at der skabes sammenhæng fra begreberne i lovgivningen til data, der udstilles via et it-systems snitflader.
• Projekter beskriver deres data og begreber så fyldestgørende, at de kan forstås og genbruges i andre sammenhænge. </t>
  </si>
  <si>
    <t xml:space="preserve">Som udgangspunkt for beslutninger om deling og genbrug vurderer projekter i analysefasen potentialer og begrænsninger. Vurderingen foretages fx ud fra, om der er tale om personhenførebare eller fortrolige data, om data har karakter af master data, eller om der er tale om transaktionsdata eller midlertidige data, om der er tale om små eller store mængder data, om data er simple eller komplekse osv.
• Projekter, der skal bruge nye data, undersøger om tilsvarende data allerede indsamles af andre myndigheder eller virksomheder. Hvis andre indsamler stort set tilsvarende data, undersøges det, om der kan laves en fælles indsamling og kvalitetssikring af data.
• Projekter sikrer, at relevante myndigheder stiller relevante data til rådighed for relevante parter. 
• Hvor der er behov for det, laves der en klar aftale om ansvar i forhold til indsamling, dokumentation, udstilling, opdatering og anvendelse af data. 
</t>
  </si>
  <si>
    <t xml:space="preserve">• Projekter optimerer de tværgående processer ud fra de fælles mål for hver proces og dokumenterer dem efter aftalt metode, inklusive relevante hændelser, aktiviteter og beslutningsregler i processerne. Dokumentation udstilles
og deles, så den kan genbruges, hvor processer er generiske og kan implementeres i flere organisationer.
• Projekter sikrer, at de berørte myndigheder opstiller et sæt af fælles kvalitetsmål og målepunkter, som skal være styrende for, hvordan aftalte tværgående processer optimeres. Fx vedr. kvalitet, ressourceforbrug, ventetid, gennemløbstid og konkrete krav til aktiviteter. Der udarbejdes aftaler, der tydeliggør, hvem der har ansvar for hvad i de tværgående processer.
</t>
  </si>
  <si>
    <t xml:space="preserve">• Projekter sikrer, at udviklingen af digitale løsninger tager udgangspunkt i en identifikation og forståelse af relevante brugerrejser i forbindelse med brugernes opgaver.
• Projekter analyserer både brugerrejser og brugeroplevelser med henblik på at optimere de digitale services, så de er intuitive, effektive og sammenhængende.
</t>
  </si>
  <si>
    <t xml:space="preserve">Princip 5: Processer optimeres på tværs </t>
  </si>
  <si>
    <t xml:space="preserve">• Projekter tager udgangspunkt i den fællesoffentlige referencearkitektur for brugerstyring, der fastsætter rammerne for, hvordan offentlige myndigheder skal arbejde med digital brugeradministration og adgangskontrol.
• Projekter sikrer, at der ved tværgående processer aftales og anvendes sikkerhedsmodeller, der håndterer sikkerhed på tværs af domæner. 
</t>
  </si>
  <si>
    <t xml:space="preserve">• Projekter foretager tidligt en risikovurdering og en vurdering af konsekvenserne for privatlivets fred og informationssikkerheden i overensstemmelse med de lovgivningsmæssige og fællesoffentligt aftalte krav hertil.
• Hvis cloud computing er en del af projektet tages højde for de særlige krav hertil.
• Den digitale løsning designes således, at privatlivsbeskyttelse og sikkerhed sikres, herunder at kun nødvendige følsomme data udveksles og opbevares. 
</t>
  </si>
  <si>
    <t xml:space="preserve">Hvor der identificeres uhensigtsmæssige barrierer for digitalisering i lovgivningen eller i regler for sagsbehandling o.l., skal projekter bidrage til at udfordre lovgivningen og reglerne med relevante løsningsforslag.
• Projekter skal være opmærksomme på, om der er uhensigtsmæssige krav til anvendelse af bestemte teknologier i lovgivningen, som fx hæmmer områdets teknologiske dynamik og muligheder for innovation. </t>
  </si>
  <si>
    <t xml:space="preserve">• Projekter sikrer, at der er taget højde for gældende dansk lovgivning, herunder forvaltningsloven, arkivloven og relevant EU-regulering.
• Projekter identificerer som led i arkitekturarbejdet problemstillinger i forhold til datadeling og genbrug af data og it-services samt opstiller løsningsforslag, der sikrer, at forretnings- og it-arkitekturen overholder juridiske bindinger, og hvor det er relevant, opstiller forslag til ændring af disse. </t>
  </si>
  <si>
    <t xml:space="preserve">• Projekter skal tidligt vurdere mulighederne for at data, it-services og komponenter stilles til rådighed for private
• Hvis det besluttes, at dele data, it-services eller komponenter laves en plan for at håndtere eventuelle barrierer af økonomisk, organisatorisk, juridisk eller teknisk karakter. </t>
  </si>
  <si>
    <t xml:space="preserve">• Brugerne inddrages fra starten og løbende i forbindelse med udvikling og test af nye løsninger.
• Løsninger udvikles, hvor det er relevant og muligt iterativt efter agile metoder, således at der løbende kan læres, prioriteres og justeres, hvor der er behov for det.
• Nye løsninger opdeles, hvor det er relevant og muligt, i mindre moduler med snitflader baseret på åbne standarder, således at det enkelte modul nemt kan udskiftes. </t>
  </si>
  <si>
    <t>• I forbindelse med nyanskaffelser og videreudvikling af it-løsninger stilles så vidt muligt krav om anvendelse af åbne standarder med stor udbredelse, der er uafhængige af bestemte leverandører, teknologier eller produkter.
• Hvor det er relevant anvendes bæredygtige open source komponenter.
• Der sikres aftalemæssige og tekniske rammer for, at der senere kan skiftes til en anden leverandør, herunder at data er dokumenteret og kan trækkes ud af it-løsningen.</t>
  </si>
  <si>
    <t>• Som udgangspunkt anvendes åbne, internationale standarder og specifikationer. Dette skal altid bero på en konkret vurdering.
• Hvor nødvendigt udvikles danske profiler på internationale standarder og specifikationer. Hvor det er relevant, oversættes standarder til dansk.</t>
  </si>
  <si>
    <t xml:space="preserve">• I udformningen af deres forretnings- og it-arkitektur tager projekter udgangspunkt i den fællesoffentlige rammearkitektur, herunder de relevante referencearkitekturer og byggeblokke samt de fællesoffentlige tekniske standarder og infrastrukturkomponenter som fx NemID/MitID og NemLog-in.
• Projekter med ansvar for udvikling og realisering af dele af den fællesoffentlige rammearkitektur, fx en referencearkitektur, en standard eller en teknisk komponent, medvirker til at sikre at der er en plan og ansvar for fremtidig styring, drift og vedligeholdelse. 
</t>
  </si>
  <si>
    <t>• Projekter planlægger hvilke produkter, der kræver arkitekturfaglige kompetencer, hvornår de skal udarbejdes og hvem der skal udarbejde dem.
• Projektejer sikrer, at projektet har adgang til de nødvendige ressourcer med de rigtige arkitekturkompetencer til rådighed på rette tidspunkt i projektforløbet.</t>
  </si>
  <si>
    <t>• Det afklares tidligt om og hvornår et projekt skal gennem arkitektur-review. For at undgå tilbageløb bør review ske allerede i idé- og analysefasen. Efter behov kan der også ske review i senere faser.
• Projekter udarbejder aftalt dokumentation til grund for review. Her tages der udgangspunkt i den fælles dokumentationsramme.
• Projektets styregruppe behandler review-rapporten og tager stilling til reviewets anbefalinger.</t>
  </si>
  <si>
    <t xml:space="preserve">•        Projekter udarbejder relevant og aftalt arkitekturdokumentation efter den fællesoffentlige dokumentationsramme til kvalitetssikring i forbindelse med dialog med interessenter, arkitektur- og projekt-review og eventuelle høringer.
•        Projekter udstiller og deler arkitekturdokumentationen, således at andre kan få adgang til denne og genbruge relevante dele. 
</t>
  </si>
  <si>
    <t xml:space="preserve">•        Hvis der er modstrid mellem et projekts behov og den fælles arkitekturs krav, dokumenterer projektet dette med argumentation for, hvorfor man ikke følger tværgående hensyn og den fælles arkitektur. 
•        Hvis der er en finansieringsmæssig udfordring (en ”høste-så problematik”), eskaleres problemstillingen til behandling på højere niveau. </t>
  </si>
  <si>
    <t xml:space="preserve">•Et klart ansvar for projekters arkitekturleverancer forankres i projektets styregruppe og ledelse. 
•Projekter identificerer tidligt de dele af projektet, der stiller krav til interoperabilitet og tværgående arkitektur. Det er fx tværgående processer, datadeling eller fælles komponenter, der skal fungere eller anvendes på tværs.
•De dele af arkitekturen, der er en forudsætning for det tværgående samarbejde aftales med de relevante parter. Det kan fx være en fælles logisk datamodel, som de involverede domæner og aktører kan mappe deres egne fysiske datamodeller til uden at skulle ændre deres interne datamodeller.
•Styring af tværgående arkitektur respekterer, at der hvor nødvendigt kan anvendes domænespecifikke sprog, datamodeller og standarder.
•Den fælles arkitektur specialiseres og profileres, hvor der er behov for det, og hvor det giver ekstra værdi. Det gælder fx både principper og tekniske specifikationer. Dog skal det sikres, at dette ikke modvirker overordnede behov for tværgående interoperabilitet.
</t>
  </si>
  <si>
    <t>Noter / Anbefaling</t>
  </si>
  <si>
    <t>Anbefalings-
type</t>
  </si>
  <si>
    <t>Review-
vurdering af projektets opfyldelse</t>
  </si>
  <si>
    <t>Review-
vurdering af relevans for projektet</t>
  </si>
  <si>
    <t>Lav som en del af projektplanlægningen en overordnet plan for udarbejdelse af arkitekturdokumentation i de forskellige faser. Planen bør omfatte hvilke arkitekturvisninger, der skal udarbejdes og krav til format og kvalitet i projektets hovedfaser.</t>
  </si>
  <si>
    <t>Identificer kandidater til konkrete løsningsbyggeblokke, som dit projekt kan genbruge og indarbejd dem i dit projekts arkitekturmodel. De kan både være danske og internationale, fx fra ISA2 og CEF Digital fra EU.</t>
  </si>
  <si>
    <t>Reviewtjekliste på baggrund af principper og regler fra FDA rammearkitekturen (Projektleder, Projektarkitekt og Reviewboard)</t>
  </si>
  <si>
    <t>Tjekliste til planlægning af arkitekturdokumentation i projekt.(Projektleder og Arkitekt)</t>
  </si>
  <si>
    <t>Relevant for</t>
  </si>
  <si>
    <t>Styregrupper</t>
  </si>
  <si>
    <t>Projektledere</t>
  </si>
  <si>
    <t>Arkitekter</t>
  </si>
  <si>
    <t>Projektledere/ Arkitekter/ Reviewboard</t>
  </si>
  <si>
    <t xml:space="preserve">Projektledere/ Arkitekter </t>
  </si>
  <si>
    <t>Arkitekter/ Reviewboard</t>
  </si>
  <si>
    <t>Projektleder/ Arkitekt</t>
  </si>
  <si>
    <t>Arkitekt</t>
  </si>
  <si>
    <t>Projektleder/ Reviewboard</t>
  </si>
  <si>
    <r>
      <rPr>
        <sz val="10"/>
        <rFont val="Calibri"/>
        <family val="2"/>
      </rPr>
      <t xml:space="preserve">AR1.1: Styr arkitekturen på rette niveauer og sammenhængende
</t>
    </r>
    <r>
      <rPr>
        <sz val="10"/>
        <rFont val="Calibri"/>
        <family val="2"/>
      </rPr>
      <t xml:space="preserve">Arkitektur fastlægges så lokalt og tæt på opgaven som muligt, dvs. i de enkelte myndigheder eller domæner. Hvor der er fælles mål og behov for det laves arkitektur, som forbinder disse. Det indebærer samarbejde og aftaler på tværs af domæner og beslutningsniveauer. </t>
    </r>
  </si>
  <si>
    <r>
      <rPr>
        <b/>
        <sz val="10"/>
        <rFont val="Cambria"/>
        <family val="1"/>
      </rPr>
      <t xml:space="preserve">AR1.2: Optimér arkitektur efter projektets og de fælles mål
</t>
    </r>
    <r>
      <rPr>
        <sz val="10"/>
        <rFont val="Cambria"/>
        <family val="1"/>
      </rPr>
      <t xml:space="preserve">Projekters arkitekturleverancer optimeres ikke blot med henblik på projektets egne mål, men også under hensyn til de strategiske mål om sammenhæng og effektivitet med borgere og virksomheder i centrum. Projekter skal således bidrage til en udvikling af en stadig mere digitalt sammenhængende offentlig sektor, der deler data og har et stadigt mere sammenhængende it-landskab. </t>
    </r>
  </si>
  <si>
    <r>
      <rPr>
        <b/>
        <sz val="10"/>
        <rFont val="Cambria"/>
        <family val="1"/>
      </rPr>
      <t xml:space="preserve">AR1.3: Anvend fælles ramme for beskrivelse af arkitekturen
</t>
    </r>
    <r>
      <rPr>
        <sz val="10"/>
        <rFont val="Cambria"/>
        <family val="1"/>
      </rPr>
      <t xml:space="preserve">Projekter udarbejder arkitekturleverancer efter den fællesoffentlige dokumentationsramme, som udpeger krav til arkitekturbeskrivelser, som skal indgå i projektstyringen og i forbindelse med arkitektur-review. Det gør det nemmere at skabe overblik og analysere, udarbejde, reviewe, godkende og anvende dokumentation på tværs af aktører. 
</t>
    </r>
  </si>
  <si>
    <t>https://arkitektur.digst.dk/node/18/
https://arkitektur.digst.dk/node/563</t>
  </si>
  <si>
    <r>
      <rPr>
        <b/>
        <sz val="10"/>
        <rFont val="Cambria"/>
        <family val="1"/>
      </rPr>
      <t xml:space="preserve">AR1.4: Sørg for at projektets arkitektur reviewes
</t>
    </r>
    <r>
      <rPr>
        <sz val="10"/>
        <rFont val="Arial"/>
        <family val="2"/>
      </rPr>
      <t>Projekters arkitekturleverancer kvalitetssikres efter den fællesoffentlige ramme for arkitektur-review, der beskriver proces, roller, ansvar og formater for review, afrapportering samt beslutninger.</t>
    </r>
  </si>
  <si>
    <t>https://arkitektur.digst.dk/node/190</t>
  </si>
  <si>
    <r>
      <rPr>
        <b/>
        <sz val="11"/>
        <rFont val="Cambria"/>
        <family val="1"/>
      </rPr>
      <t xml:space="preserve">AR1.5: Hav tilstrækkelige kompetencer til arkitekturarbejdet
</t>
    </r>
    <r>
      <rPr>
        <sz val="10"/>
        <rFont val="Arial"/>
        <family val="2"/>
      </rPr>
      <t>Evnen til at arbejde med arkitektur skal betragtes som en del af en organisations modenhed på linje og i sammenhæng med evnen til at styre projekter, leverandørrelationer og drift. Derfor skal digitaliseringsprojekter bemandes med ressourcer, der har tilstrækkelig kompetence og viden til at sikre at arkitekturprodukterne har den kvalitet, som projektet kræver.</t>
    </r>
  </si>
  <si>
    <t>https://arkitektur.digst.dk/node/511/</t>
  </si>
  <si>
    <r>
      <rPr>
        <b/>
        <sz val="10"/>
        <rFont val="Arial"/>
        <family val="2"/>
      </rPr>
      <t xml:space="preserve">AR2.1: Anvend og udbyg den fællesoffentlige rammearkitektur
</t>
    </r>
    <r>
      <rPr>
        <sz val="11"/>
        <rFont val="Cambria"/>
        <family val="1"/>
      </rPr>
      <t xml:space="preserve">Digitaliseringsprojekter anvender den fællesoffentlige rammearkitektur og tilhørende referencearkitekturer, byggeblokke og specifikationer for at fremme sammenhæng, innovation og effektivitet. 
</t>
    </r>
  </si>
  <si>
    <t>https://arkitektur.digst.dk/node/17</t>
  </si>
  <si>
    <r>
      <rPr>
        <b/>
        <sz val="10"/>
        <rFont val="Cambria"/>
        <family val="1"/>
      </rPr>
      <t xml:space="preserve">AR2.2: Anvend åbne og internationale standarder
</t>
    </r>
    <r>
      <rPr>
        <sz val="10"/>
        <rFont val="Cambria"/>
        <family val="1"/>
      </rPr>
      <t xml:space="preserve">Offentlige digitale løsninger bygger så vidt muligt på internationale specifikationer og standarder, der modsvarer de konkrete behov og om er åbne, udbredt internationalt og sikret vedligeholdelse.
Ved at bygge på internationale standarder og specifikationer kan Danmark høste gevinster af det internationale standardiseringsarbejde, som ofte kræver mange ressourcer. Når internationale standarder og specifikationer er åbne og modne, øges mulighederne for, at der er flere leverandører og produkter og dermed øget konkurrence, innovation og lavere priser. Når der anvendes internationale standarder, herunder særligt fælleseuropæiske standarder, øges mulighederne for international interoperabilitet. 
</t>
    </r>
  </si>
  <si>
    <r>
      <rPr>
        <b/>
        <sz val="10"/>
        <rFont val="Cambria"/>
        <family val="1"/>
      </rPr>
      <t xml:space="preserve">AR2.3: Undgå afhængighed af leverandører og proprietære teknologier
</t>
    </r>
    <r>
      <rPr>
        <sz val="10"/>
        <rFont val="Cambria"/>
        <family val="1"/>
      </rPr>
      <t>Offentlige myndigheder skal så vidt muligt undgå tekniske løsninger, der skaber bindinger til specifikke leverandører og til proprietære teknologier og produkter. Dette medvirker også til at udvikle et marked, hvor flere leverandører kan konkurrere om at levere systemer og services innovativt, billigt og fleksibelt til den offentlige sektor, og hvor der både er plads til standardløsninger og moduler fra flere leverandører baseret på åbne snitflader.</t>
    </r>
  </si>
  <si>
    <r>
      <rPr>
        <b/>
        <sz val="11"/>
        <rFont val="Cambria"/>
        <family val="1"/>
      </rPr>
      <t xml:space="preserve">AR 2.4: Byg forandringsparat med udgangspunkt i brugeren
</t>
    </r>
    <r>
      <rPr>
        <sz val="10"/>
        <rFont val="Arial"/>
        <family val="2"/>
      </rPr>
      <t>Offentlig digitalisering skal være værdiskabende og skabe rum for innovation og effektivisering. Derfor skal udviklingen af løsninger tilrettelægges, så er er optimale muligheder for at skabe nye løsninger på konkrete behov og for at tilpasse og udskifte løsninger, når de forretningsmæssige og rugernes behov eller de teknologiske muligheder skifter.</t>
    </r>
  </si>
  <si>
    <t>https://digst.dk/digital-service/brugeroplevelse/</t>
  </si>
  <si>
    <r>
      <rPr>
        <b/>
        <sz val="11"/>
        <rFont val="Cambria"/>
        <family val="1"/>
      </rPr>
      <t xml:space="preserve">AR 2.5: Stil data og løsninger til rådighed for private
</t>
    </r>
    <r>
      <rPr>
        <sz val="10"/>
        <rFont val="Arial"/>
        <family val="2"/>
      </rPr>
      <t xml:space="preserve">Offentlige data og it-services er aktiver, som i mange tilfælde kan skabe værdi for samfundet udover det oprindelige formål. Derfor bør de stilles til rådighed for private, hvor det er relevant og muligt. </t>
    </r>
  </si>
  <si>
    <t>https://www.retsinformation.dk/Forms/R0710.aspx?id=163488</t>
  </si>
  <si>
    <r>
      <rPr>
        <b/>
        <sz val="10"/>
        <rFont val="Cambria"/>
        <family val="1"/>
      </rPr>
      <t xml:space="preserve">AR3.1: Tag højde for juridiske bindinger i forhold til deling og genbrug af data og it-systemer
</t>
    </r>
    <r>
      <rPr>
        <sz val="10"/>
        <rFont val="Arial"/>
        <family val="2"/>
      </rPr>
      <t xml:space="preserve">Arkitekturarbejdet sikrer, at gældende regulering overholdes, identificerer problemstillinger vedr. juridiske bindinger i forhold til tværgående processer, datadeling og genbrug af it-systemer samt giver løsningsforslag til disse problemstillinger.
Digitale løsninger skal følge loven, men som følge af digitaliseringen opstår også nye muligheder for at indrette den offentlige sektor på en mere hensigtsmæssig måde eller at regulere på en bedre måde. Derfor skal arkitekturen også anvendes til at udvikle nye og bedre muligheder for regulering og lovgivning. </t>
    </r>
  </si>
  <si>
    <t>https://www.datatilsynet.dk/generelt-om-databeskyttelse/lovgivning/</t>
  </si>
  <si>
    <r>
      <rPr>
        <sz val="10"/>
        <rFont val="Calibri"/>
        <family val="2"/>
      </rPr>
      <t xml:space="preserve">AR3.2: Bidrag til digitaliseringsklar lovgivning
</t>
    </r>
    <r>
      <rPr>
        <sz val="10"/>
        <rFont val="Calibri"/>
        <family val="2"/>
      </rPr>
      <t xml:space="preserve">Arkitekturen i digitaliseringsprojekter skal, hvor det er relevant, bidrage til fremover at skabe et bedre grundlag for digitaliseringsklar lovgivning, fx ved at skabe klarhed om de processer, regler og informationer, der indgår i den fælles opgaveløsning og ved den it-løsning, der anvendes. 
</t>
    </r>
    <r>
      <rPr>
        <sz val="10"/>
        <rFont val="Arial"/>
        <family val="2"/>
      </rPr>
      <t xml:space="preserve">
</t>
    </r>
  </si>
  <si>
    <t>https://digst.dk/afbureaukratisering/digitaliseringsklar-lovgivning/</t>
  </si>
  <si>
    <t>Har projektet identificeret uhensigtsmæssige barrierer og darresseret disse på en relevant måde?</t>
  </si>
  <si>
    <r>
      <rPr>
        <b/>
        <sz val="11"/>
        <rFont val="Calibri"/>
        <family val="2"/>
      </rPr>
      <t>AR4.1: Opfyld krav til informationssikkerhed og privatlivsbeskyttelse</t>
    </r>
    <r>
      <rPr>
        <sz val="10"/>
        <color rgb="FF000000"/>
        <rFont val="Arial"/>
        <family val="2"/>
      </rPr>
      <t xml:space="preserve">
Når der etableres digital understøttelse af tværgående processer og deling af data sker det på baggrund af en gennemarbejdet og fyldestgørende sikkerhedsmodel. Informationssikkerhed skal være et integreret element lige fra udbudsproces til go-live af systemer. </t>
    </r>
  </si>
  <si>
    <t>https://digst.dk/sikkerhed/vejledninger-til-sikkerhedsarbejdet/konsekvensvurdering-for-privatlivet/
https://sikkerdigital.dk/</t>
  </si>
  <si>
    <r>
      <rPr>
        <b/>
        <sz val="9"/>
        <rFont val="Arial"/>
        <family val="2"/>
      </rPr>
      <t xml:space="preserve">AR4.2: Anvend fælles arkitektur for informationssikkerhed
</t>
    </r>
    <r>
      <rPr>
        <sz val="11"/>
        <rFont val="Cambria"/>
        <family val="1"/>
      </rPr>
      <t xml:space="preserve">Forudsætningen for, at der kan skabes sammenhængende brugerrejser og tværgående arbejdsprocesser og datadeling på tværs af domæner, er, at sikkerhed
håndteres på en sammenhængende måde, herunder at håndtering af brugerrettigheder, sikkerhedsprocesser, sikkerhedsmodeller og infrastrukturkomponenter
er sammenhængende og interoperabel. </t>
    </r>
  </si>
  <si>
    <r>
      <rPr>
        <sz val="10"/>
        <rFont val="Calibri"/>
        <family val="2"/>
      </rPr>
      <t xml:space="preserve">AR5.1: Design sammenhængende brugerrejser
</t>
    </r>
    <r>
      <rPr>
        <sz val="10"/>
        <rFont val="Calibri"/>
        <family val="2"/>
      </rPr>
      <t xml:space="preserve">Digitale services designes med brugeren som udgangspunkt og med et kendskab til hele processen, således at brugeren oplever en god, nem og sammenhængende service også på tværs af myndigheder. </t>
    </r>
  </si>
  <si>
    <r>
      <rPr>
        <b/>
        <sz val="10"/>
        <color rgb="FF000000"/>
        <rFont val="Calibri"/>
        <family val="2"/>
      </rPr>
      <t xml:space="preserve">AR5.2: Optimér tværgående processer efter fælles mål
</t>
    </r>
    <r>
      <rPr>
        <sz val="10"/>
        <color rgb="FF000000"/>
        <rFont val="Calibri"/>
        <family val="2"/>
      </rPr>
      <t xml:space="preserve">Tværgående processer optimeres med udgangspunkt i fælles mål for sammenhængende, effektive og værdiskabende arbejdsgange. 
</t>
    </r>
  </si>
  <si>
    <t>https://arkitektur.digst.dk/node/563</t>
  </si>
  <si>
    <r>
      <rPr>
        <b/>
        <sz val="10"/>
        <rFont val="Cambria"/>
        <family val="1"/>
      </rPr>
      <t xml:space="preserve">AR6.1: Del og genbrug data
</t>
    </r>
    <r>
      <rPr>
        <sz val="10"/>
        <rFont val="Arial"/>
        <family val="2"/>
      </rPr>
      <t xml:space="preserve">Hvis egnede data skabes eller indsamles af én myndighed, skal de i videst mulig omfang genbruges af andre myndigheder, hvis det er lovmedholdeligt og praktisk muligt. Borgere og virksomheder skal ikke belastes unødigt med at aflevere de
samme oplysninger til det offentlige flere gange. 
</t>
    </r>
  </si>
  <si>
    <t>https://arkitektur.digst.dk/node/611
https://arkitektur.digst.dk/det-faellesoffentlige-datasaetkatalog
https://www.retsinformation.dk/Forms/R0710.aspx?id=163488</t>
  </si>
  <si>
    <r>
      <rPr>
        <b/>
        <sz val="10"/>
        <rFont val="Cambria"/>
        <family val="1"/>
      </rPr>
      <t xml:space="preserve">AR6.2: Anvend fælles regler for dokumentation af data
</t>
    </r>
    <r>
      <rPr>
        <sz val="10"/>
        <rFont val="Arial"/>
        <family val="2"/>
      </rPr>
      <t xml:space="preserve">For at fremme genbrug af data beskrives data og begreber efter fælles regler. Det er nødvendigt for at sikre, at data forstås korrekt og passer sammen, når de anvendes på tværs af myndighedernes forskellige processer og it-systemer. 
</t>
    </r>
  </si>
  <si>
    <t>https://arkitektur.digst.dk/node/81/</t>
  </si>
  <si>
    <r>
      <rPr>
        <b/>
        <sz val="10"/>
        <rFont val="Cambria"/>
        <family val="1"/>
      </rPr>
      <t xml:space="preserve">AR6.3: Giv data den kvalitet som efterspørges
</t>
    </r>
    <r>
      <rPr>
        <sz val="10"/>
        <rFont val="Cambria"/>
        <family val="1"/>
      </rPr>
      <t xml:space="preserve">Data, der indsamles eller skabes i en it-løsning, skal være i en kvalitet, der muliggør tværgående anvendelse og genbrug i andre it-løsninger. Der kan spares offentlige ressourcer ved at anvende og genbruge data på tværs af offentlige myndigheder og private virksomheder, men gevinsten ved at genbruge data kan først realiseres, når data har en tilpas høj kvalitet. </t>
    </r>
  </si>
  <si>
    <t>https://arkitektur.digst.dk/node/625</t>
  </si>
  <si>
    <r>
      <rPr>
        <b/>
        <sz val="10"/>
        <rFont val="Cambria"/>
        <family val="1"/>
      </rPr>
      <t xml:space="preserve">AR6.4: Udstil oplysninger om datakilder, begreber og datamodeller
</t>
    </r>
    <r>
      <rPr>
        <sz val="10"/>
        <rFont val="Cambria"/>
        <family val="1"/>
      </rPr>
      <t xml:space="preserve">Beskrivelser af datakilder, begreber og datamodeller udstilles således, at myndigheder og private kan få indsigt i, hvilke data offentlige myndigheder har og dermed vurdere potentielle muligheder for genbrug. 
</t>
    </r>
  </si>
  <si>
    <t>https://arkitektur.digst.dk/node/610
https://arkitektur.digst.dk/node/618</t>
  </si>
  <si>
    <r>
      <rPr>
        <b/>
        <sz val="10"/>
        <rFont val="Cambria"/>
        <family val="1"/>
      </rPr>
      <t xml:space="preserve">AR7.1 Design og udstil snitflader efter fælles integrationsmønstre og tekniske standarder
</t>
    </r>
    <r>
      <rPr>
        <sz val="10"/>
        <rFont val="Cambria"/>
        <family val="1"/>
      </rPr>
      <t xml:space="preserve">Projekter sikrer at data og services kan udstilles med åbne snitflader og at relevante selvbetjeningsløsninger, fagsystemer og generelle infrastrukturservices kan integreres med hinanden således, at den sammenhængende service og tværgående proces understøttes digitalt. Når de enkelte projekter gang på gang skal udvikle løsninger på problemstillinger, der allerede er løst, betyder det forøgede udviklings- og vedligeholdelsesomkostninger, længere udviklingstid og større risiko for fejl. Integration af it-løsninger sker derfor ved brug af fælles integrationsmønstre og data udveksles i henhold til aftalte protokoller. </t>
    </r>
  </si>
  <si>
    <t>https://arkitektur.digst.dk/node/537</t>
  </si>
  <si>
    <r>
      <rPr>
        <b/>
        <sz val="10"/>
        <rFont val="Cambria"/>
        <family val="1"/>
      </rPr>
      <t xml:space="preserve">AR8.1: Levér data og services i henhold til aftalte servicemål
</t>
    </r>
    <r>
      <rPr>
        <sz val="11"/>
        <rFont val="Calibri"/>
        <family val="2"/>
      </rPr>
      <t xml:space="preserve">Efterhånden som tværgående processer, datadeling og fælles komponenter udbredes i den offentlige sektor, vil de enkelte it-løsninger blive mere og mere afhængige af it-services, der ligger uden for kontrol af den enkelte myndighed.
</t>
    </r>
    <r>
      <rPr>
        <sz val="10"/>
        <rFont val="Arial"/>
        <family val="2"/>
      </rPr>
      <t xml:space="preserve">
</t>
    </r>
    <r>
      <rPr>
        <sz val="11"/>
        <rFont val="Calibri"/>
        <family val="2"/>
      </rPr>
      <t xml:space="preserve">Myndigheder og andre dataanvendere, som fx virksomheder, skal kunne stole på, at væsentlige data og it-services er tilgængelige inden for aftalte tidsrum og med aftalte kvalitetskriterier. 
</t>
    </r>
  </si>
  <si>
    <t>https://digst.dk/styring/systemstyring/
https://arkitektur.digst.dk/node/677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</si>
</sst>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0"/>
      <color rgb="FF000000"/>
      <name val="Arial"/>
    </font>
    <font>
      <b/>
      <sz val="10"/>
      <name val="Arial"/>
      <family val="2"/>
    </font>
    <font>
      <sz val="10"/>
      <name val="Arial"/>
      <family val="2"/>
    </font>
    <font>
      <b/>
      <sz val="9"/>
      <color rgb="FFFFFFFF"/>
      <name val="Arial"/>
      <family val="2"/>
    </font>
    <font>
      <sz val="9"/>
      <color rgb="FF1F497D"/>
      <name val="Arial"/>
      <family val="2"/>
    </font>
    <font>
      <u/>
      <sz val="10"/>
      <color rgb="FF0000FF"/>
      <name val="Arial"/>
      <family val="2"/>
    </font>
    <font>
      <b/>
      <sz val="9"/>
      <color rgb="FF1F497D"/>
      <name val="Arial"/>
      <family val="2"/>
    </font>
    <font>
      <u/>
      <sz val="9"/>
      <color rgb="FF1F497D"/>
      <name val="Arial"/>
      <family val="2"/>
    </font>
    <font>
      <u/>
      <sz val="10"/>
      <color rgb="FF0000FF"/>
      <name val="Arial"/>
      <family val="2"/>
    </font>
    <font>
      <u/>
      <sz val="9"/>
      <color rgb="FF1F497D"/>
      <name val="Arial"/>
      <family val="2"/>
    </font>
    <font>
      <u/>
      <sz val="10"/>
      <color rgb="FF0000FF"/>
      <name val="Arial"/>
      <family val="2"/>
    </font>
    <font>
      <sz val="10"/>
      <color rgb="FF000000"/>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sz val="10"/>
      <color rgb="FF000000"/>
      <name val="Roboto"/>
    </font>
    <font>
      <b/>
      <sz val="10"/>
      <color rgb="FFFFFFFF"/>
      <name val="Arial"/>
      <family val="2"/>
    </font>
    <font>
      <b/>
      <sz val="12"/>
      <name val="Arial"/>
      <family val="2"/>
    </font>
    <font>
      <b/>
      <sz val="11"/>
      <name val="Calibri"/>
      <family val="2"/>
    </font>
    <font>
      <sz val="9"/>
      <name val="Arial"/>
      <family val="2"/>
    </font>
    <font>
      <b/>
      <sz val="9"/>
      <name val="Arial"/>
      <family val="2"/>
    </font>
    <font>
      <sz val="11"/>
      <color rgb="FF000000"/>
      <name val="Calibri"/>
      <family val="2"/>
    </font>
    <font>
      <sz val="11"/>
      <name val="Calibri"/>
      <family val="2"/>
    </font>
    <font>
      <sz val="10"/>
      <name val="Calibri"/>
      <family val="2"/>
    </font>
    <font>
      <b/>
      <sz val="10"/>
      <color rgb="FF000000"/>
      <name val="Calibri"/>
      <family val="2"/>
    </font>
    <font>
      <b/>
      <sz val="10"/>
      <name val="Arial"/>
      <family val="2"/>
    </font>
    <font>
      <sz val="10"/>
      <name val="Arial"/>
      <family val="2"/>
    </font>
    <font>
      <b/>
      <sz val="10"/>
      <name val="Cambria"/>
      <family val="1"/>
    </font>
    <font>
      <sz val="10"/>
      <name val="Cambria"/>
      <family val="1"/>
    </font>
    <font>
      <b/>
      <sz val="11"/>
      <name val="Cambria"/>
      <family val="1"/>
    </font>
    <font>
      <sz val="11"/>
      <name val="Cambria"/>
      <family val="1"/>
    </font>
    <font>
      <u/>
      <sz val="10"/>
      <color rgb="FF1155CC"/>
      <name val="Arial"/>
      <family val="2"/>
    </font>
    <font>
      <u/>
      <sz val="10"/>
      <color rgb="FF000000"/>
      <name val="Arial"/>
      <family val="2"/>
    </font>
    <font>
      <sz val="9"/>
      <name val="Cambria"/>
      <family val="1"/>
    </font>
    <font>
      <b/>
      <sz val="10"/>
      <color rgb="FF000000"/>
      <name val="Arial"/>
      <family val="2"/>
    </font>
    <font>
      <sz val="10"/>
      <color rgb="FF000000"/>
      <name val="Calibri"/>
      <family val="2"/>
    </font>
    <font>
      <sz val="10"/>
      <color rgb="FF1155CC"/>
      <name val="Arial"/>
      <family val="2"/>
    </font>
    <font>
      <sz val="12"/>
      <name val="Arial"/>
      <family val="2"/>
    </font>
    <font>
      <sz val="12"/>
      <color rgb="FF3F1A2B"/>
      <name val="Franklin Gothic Book"/>
      <family val="2"/>
    </font>
    <font>
      <sz val="10"/>
      <color theme="0"/>
      <name val="Arial"/>
      <family val="2"/>
    </font>
  </fonts>
  <fills count="27">
    <fill>
      <patternFill patternType="none"/>
    </fill>
    <fill>
      <patternFill patternType="gray125"/>
    </fill>
    <fill>
      <patternFill patternType="solid">
        <fgColor rgb="FFFFFF00"/>
        <bgColor rgb="FFFFFF00"/>
      </patternFill>
    </fill>
    <fill>
      <patternFill patternType="solid">
        <fgColor rgb="FF4F81BD"/>
        <bgColor rgb="FF4F81BD"/>
      </patternFill>
    </fill>
    <fill>
      <patternFill patternType="solid">
        <fgColor rgb="FFEFEFEF"/>
        <bgColor rgb="FFEFEFEF"/>
      </patternFill>
    </fill>
    <fill>
      <patternFill patternType="solid">
        <fgColor rgb="FFFFFFFF"/>
        <bgColor rgb="FFFFFFFF"/>
      </patternFill>
    </fill>
    <fill>
      <patternFill patternType="solid">
        <fgColor rgb="FFD9D2E9"/>
        <bgColor rgb="FFD9D2E9"/>
      </patternFill>
    </fill>
    <fill>
      <patternFill patternType="solid">
        <fgColor rgb="FF9FC5E8"/>
        <bgColor rgb="FF9FC5E8"/>
      </patternFill>
    </fill>
    <fill>
      <patternFill patternType="solid">
        <fgColor rgb="FFA2C4C9"/>
        <bgColor rgb="FFA2C4C9"/>
      </patternFill>
    </fill>
    <fill>
      <patternFill patternType="solid">
        <fgColor rgb="FF93C47D"/>
        <bgColor rgb="FF93C47D"/>
      </patternFill>
    </fill>
    <fill>
      <patternFill patternType="solid">
        <fgColor rgb="FFD9EAD3"/>
        <bgColor rgb="FFD9EAD3"/>
      </patternFill>
    </fill>
    <fill>
      <patternFill patternType="solid">
        <fgColor rgb="FFFFE599"/>
        <bgColor rgb="FFFFE599"/>
      </patternFill>
    </fill>
    <fill>
      <patternFill patternType="solid">
        <fgColor rgb="FFEA9999"/>
        <bgColor rgb="FFEA9999"/>
      </patternFill>
    </fill>
    <fill>
      <patternFill patternType="solid">
        <fgColor rgb="FFCC0000"/>
        <bgColor rgb="FFCC0000"/>
      </patternFill>
    </fill>
    <fill>
      <patternFill patternType="solid">
        <fgColor rgb="FFC0C0C0"/>
        <bgColor rgb="FFC0C0C0"/>
      </patternFill>
    </fill>
    <fill>
      <patternFill patternType="solid">
        <fgColor rgb="FFCCCCCC"/>
        <bgColor rgb="FFCCCCCC"/>
      </patternFill>
    </fill>
    <fill>
      <patternFill patternType="solid">
        <fgColor rgb="FFB5A1AA"/>
        <bgColor rgb="FFB5A1AA"/>
      </patternFill>
    </fill>
    <fill>
      <patternFill patternType="solid">
        <fgColor rgb="FFEAD1DC"/>
        <bgColor rgb="FFEAD1DC"/>
      </patternFill>
    </fill>
    <fill>
      <patternFill patternType="solid">
        <fgColor rgb="FF6FA8DC"/>
        <bgColor rgb="FF6FA8DC"/>
      </patternFill>
    </fill>
    <fill>
      <patternFill patternType="solid">
        <fgColor rgb="FF6D9EEB"/>
        <bgColor rgb="FF6D9EEB"/>
      </patternFill>
    </fill>
    <fill>
      <patternFill patternType="solid">
        <fgColor rgb="FFA4C2F4"/>
        <bgColor rgb="FFA4C2F4"/>
      </patternFill>
    </fill>
    <fill>
      <patternFill patternType="solid">
        <fgColor rgb="FFB4EAAE"/>
        <bgColor rgb="FFB4EAAE"/>
      </patternFill>
    </fill>
    <fill>
      <patternFill patternType="solid">
        <fgColor rgb="FFB9A66F"/>
        <bgColor rgb="FFB9A66F"/>
      </patternFill>
    </fill>
    <fill>
      <patternFill patternType="solid">
        <fgColor rgb="FFFFC000"/>
        <bgColor rgb="FFFFC000"/>
      </patternFill>
    </fill>
    <fill>
      <patternFill patternType="solid">
        <fgColor rgb="FFFFC864"/>
        <bgColor rgb="FFFFC864"/>
      </patternFill>
    </fill>
    <fill>
      <patternFill patternType="solid">
        <fgColor rgb="FFB07373"/>
        <bgColor rgb="FFB07373"/>
      </patternFill>
    </fill>
    <fill>
      <patternFill patternType="solid">
        <fgColor rgb="FFFFFF0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3F1A2B"/>
      </top>
      <bottom style="thin">
        <color auto="1"/>
      </bottom>
      <diagonal/>
    </border>
  </borders>
  <cellStyleXfs count="2">
    <xf numFmtId="0" fontId="0" fillId="0" borderId="0"/>
    <xf numFmtId="0" fontId="22" fillId="0" borderId="0"/>
  </cellStyleXfs>
  <cellXfs count="126">
    <xf numFmtId="0" fontId="0" fillId="0" borderId="0" xfId="0" applyFont="1" applyAlignment="1"/>
    <xf numFmtId="0" fontId="3" fillId="3" borderId="1" xfId="0" applyFont="1" applyFill="1" applyBorder="1" applyAlignment="1">
      <alignment vertical="top" wrapText="1"/>
    </xf>
    <xf numFmtId="0" fontId="2" fillId="0" borderId="0" xfId="0" applyFont="1" applyAlignment="1"/>
    <xf numFmtId="0" fontId="2" fillId="0" borderId="2" xfId="0" applyFont="1" applyBorder="1" applyAlignment="1">
      <alignment vertical="top" wrapText="1"/>
    </xf>
    <xf numFmtId="0" fontId="4" fillId="0" borderId="1" xfId="0" applyFont="1" applyBorder="1" applyAlignment="1">
      <alignment vertical="top" wrapText="1"/>
    </xf>
    <xf numFmtId="0" fontId="1" fillId="0" borderId="1" xfId="0" applyFont="1" applyBorder="1" applyAlignment="1">
      <alignment wrapText="1"/>
    </xf>
    <xf numFmtId="0" fontId="4" fillId="0" borderId="3" xfId="0" applyFont="1" applyBorder="1" applyAlignment="1">
      <alignment vertical="top" wrapText="1"/>
    </xf>
    <xf numFmtId="0" fontId="2" fillId="0" borderId="1" xfId="0" applyFont="1" applyBorder="1" applyAlignment="1">
      <alignment wrapText="1"/>
    </xf>
    <xf numFmtId="0" fontId="6" fillId="0" borderId="2" xfId="0" applyFont="1" applyBorder="1" applyAlignment="1">
      <alignment vertical="top" wrapText="1"/>
    </xf>
    <xf numFmtId="0" fontId="2" fillId="0" borderId="1" xfId="0" applyFont="1" applyBorder="1" applyAlignment="1">
      <alignment vertical="top" wrapText="1"/>
    </xf>
    <xf numFmtId="0" fontId="7" fillId="0" borderId="3" xfId="0" applyFont="1" applyBorder="1" applyAlignment="1">
      <alignment vertical="top" wrapText="1"/>
    </xf>
    <xf numFmtId="0" fontId="9" fillId="0" borderId="1" xfId="0" applyFont="1" applyBorder="1" applyAlignment="1">
      <alignment vertical="top" wrapText="1"/>
    </xf>
    <xf numFmtId="0" fontId="4" fillId="0" borderId="4" xfId="0" applyFont="1" applyBorder="1" applyAlignment="1">
      <alignment vertical="top" wrapText="1"/>
    </xf>
    <xf numFmtId="0" fontId="1" fillId="0" borderId="0" xfId="0" applyFont="1" applyAlignment="1">
      <alignment wrapText="1"/>
    </xf>
    <xf numFmtId="0" fontId="11" fillId="5" borderId="0" xfId="0" applyFont="1" applyFill="1" applyAlignment="1">
      <alignment horizontal="left"/>
    </xf>
    <xf numFmtId="0" fontId="2" fillId="0" borderId="0" xfId="0" applyFont="1" applyAlignment="1">
      <alignment wrapText="1"/>
    </xf>
    <xf numFmtId="0" fontId="1" fillId="0" borderId="1" xfId="0" applyFont="1" applyBorder="1" applyAlignment="1">
      <alignment vertical="top" wrapText="1"/>
    </xf>
    <xf numFmtId="0" fontId="2" fillId="0" borderId="3" xfId="0" applyFont="1" applyBorder="1" applyAlignment="1">
      <alignmen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1" fillId="0" borderId="1" xfId="0" applyFont="1" applyBorder="1" applyAlignment="1">
      <alignment horizontal="left" vertical="top"/>
    </xf>
    <xf numFmtId="0" fontId="16" fillId="5" borderId="1" xfId="0" applyFont="1" applyFill="1" applyBorder="1" applyAlignment="1">
      <alignment horizontal="left" vertical="top"/>
    </xf>
    <xf numFmtId="0" fontId="1" fillId="2" borderId="8" xfId="0" applyFont="1" applyFill="1" applyBorder="1" applyAlignment="1">
      <alignment horizontal="left" vertical="top"/>
    </xf>
    <xf numFmtId="0" fontId="1" fillId="2" borderId="8" xfId="0" applyFont="1" applyFill="1" applyBorder="1" applyAlignment="1">
      <alignment horizontal="left" vertical="top" wrapText="1"/>
    </xf>
    <xf numFmtId="0" fontId="2" fillId="4" borderId="8" xfId="0" applyFont="1" applyFill="1" applyBorder="1" applyAlignment="1">
      <alignment horizontal="left" vertical="top"/>
    </xf>
    <xf numFmtId="0" fontId="5" fillId="4" borderId="8" xfId="0" applyFont="1" applyFill="1" applyBorder="1" applyAlignment="1">
      <alignment horizontal="left" vertical="top"/>
    </xf>
    <xf numFmtId="0" fontId="2" fillId="4" borderId="8" xfId="0" applyFont="1" applyFill="1" applyBorder="1" applyAlignment="1">
      <alignment horizontal="left" vertical="top" wrapText="1"/>
    </xf>
    <xf numFmtId="0" fontId="8" fillId="4" borderId="8" xfId="0" applyFont="1" applyFill="1" applyBorder="1" applyAlignment="1">
      <alignment horizontal="left" vertical="top" wrapText="1"/>
    </xf>
    <xf numFmtId="0" fontId="2" fillId="6" borderId="8" xfId="0" applyFont="1" applyFill="1" applyBorder="1" applyAlignment="1">
      <alignment horizontal="left" vertical="top"/>
    </xf>
    <xf numFmtId="0" fontId="2" fillId="6" borderId="8" xfId="0" applyFont="1" applyFill="1" applyBorder="1" applyAlignment="1">
      <alignment horizontal="left" vertical="top" wrapText="1"/>
    </xf>
    <xf numFmtId="0" fontId="10" fillId="6" borderId="8" xfId="0" applyFont="1" applyFill="1" applyBorder="1" applyAlignment="1">
      <alignment horizontal="left" vertical="top" wrapText="1"/>
    </xf>
    <xf numFmtId="0" fontId="11" fillId="6" borderId="8" xfId="0" applyFont="1" applyFill="1" applyBorder="1" applyAlignment="1">
      <alignment horizontal="left" vertical="top"/>
    </xf>
    <xf numFmtId="0" fontId="2" fillId="7" borderId="8" xfId="0" applyFont="1" applyFill="1" applyBorder="1" applyAlignment="1">
      <alignment horizontal="left" vertical="top"/>
    </xf>
    <xf numFmtId="0" fontId="2" fillId="7" borderId="8" xfId="0" applyFont="1" applyFill="1" applyBorder="1" applyAlignment="1">
      <alignment horizontal="left" vertical="top" wrapText="1"/>
    </xf>
    <xf numFmtId="0" fontId="2" fillId="8" borderId="8" xfId="0" applyFont="1" applyFill="1" applyBorder="1" applyAlignment="1">
      <alignment horizontal="left" vertical="top"/>
    </xf>
    <xf numFmtId="0" fontId="2" fillId="8" borderId="8" xfId="0" applyFont="1" applyFill="1" applyBorder="1" applyAlignment="1">
      <alignment horizontal="left" vertical="top" wrapText="1"/>
    </xf>
    <xf numFmtId="0" fontId="12" fillId="8" borderId="8" xfId="0" applyFont="1" applyFill="1" applyBorder="1" applyAlignment="1">
      <alignment horizontal="left" vertical="top" wrapText="1"/>
    </xf>
    <xf numFmtId="0" fontId="2" fillId="9" borderId="8" xfId="0" applyFont="1" applyFill="1" applyBorder="1" applyAlignment="1">
      <alignment horizontal="left" vertical="top"/>
    </xf>
    <xf numFmtId="0" fontId="2" fillId="9" borderId="8" xfId="0" applyFont="1" applyFill="1" applyBorder="1" applyAlignment="1">
      <alignment horizontal="left" vertical="top" wrapText="1"/>
    </xf>
    <xf numFmtId="0" fontId="13" fillId="9" borderId="8" xfId="0" applyFont="1" applyFill="1" applyBorder="1" applyAlignment="1">
      <alignment horizontal="left" vertical="top" wrapText="1"/>
    </xf>
    <xf numFmtId="0" fontId="2" fillId="10" borderId="8" xfId="0" applyFont="1" applyFill="1" applyBorder="1" applyAlignment="1">
      <alignment horizontal="left" vertical="top"/>
    </xf>
    <xf numFmtId="0" fontId="2" fillId="10" borderId="8" xfId="0" applyFont="1" applyFill="1" applyBorder="1" applyAlignment="1">
      <alignment horizontal="left" vertical="top" wrapText="1"/>
    </xf>
    <xf numFmtId="0" fontId="14" fillId="10" borderId="8" xfId="0" applyFont="1" applyFill="1" applyBorder="1" applyAlignment="1">
      <alignment horizontal="left" vertical="top" wrapText="1"/>
    </xf>
    <xf numFmtId="0" fontId="2" fillId="11" borderId="8" xfId="0" applyFont="1" applyFill="1" applyBorder="1" applyAlignment="1">
      <alignment horizontal="left" vertical="top"/>
    </xf>
    <xf numFmtId="0" fontId="2" fillId="11" borderId="8" xfId="0" applyFont="1" applyFill="1" applyBorder="1" applyAlignment="1">
      <alignment horizontal="left" vertical="top" wrapText="1"/>
    </xf>
    <xf numFmtId="0" fontId="15" fillId="11" borderId="8" xfId="0" applyFont="1" applyFill="1" applyBorder="1" applyAlignment="1">
      <alignment horizontal="left" vertical="top" wrapText="1"/>
    </xf>
    <xf numFmtId="0" fontId="2" fillId="12" borderId="8" xfId="0" applyFont="1" applyFill="1" applyBorder="1" applyAlignment="1">
      <alignment horizontal="left" vertical="top"/>
    </xf>
    <xf numFmtId="0" fontId="2" fillId="12" borderId="8" xfId="0" applyFont="1" applyFill="1" applyBorder="1" applyAlignment="1">
      <alignment horizontal="left" vertical="top" wrapText="1"/>
    </xf>
    <xf numFmtId="0" fontId="27" fillId="4" borderId="8" xfId="0" applyFont="1" applyFill="1" applyBorder="1" applyAlignment="1">
      <alignment horizontal="left" vertical="top" wrapText="1"/>
    </xf>
    <xf numFmtId="0" fontId="26" fillId="26" borderId="8" xfId="0" applyFont="1" applyFill="1" applyBorder="1" applyAlignment="1">
      <alignment horizontal="left" vertical="top" wrapText="1"/>
    </xf>
    <xf numFmtId="0" fontId="27" fillId="6" borderId="8" xfId="0" applyFont="1" applyFill="1" applyBorder="1" applyAlignment="1">
      <alignment horizontal="left" vertical="top" wrapText="1"/>
    </xf>
    <xf numFmtId="0" fontId="27" fillId="8" borderId="8" xfId="0" applyFont="1" applyFill="1" applyBorder="1" applyAlignment="1">
      <alignment horizontal="left" vertical="top" wrapText="1"/>
    </xf>
    <xf numFmtId="0" fontId="27" fillId="9" borderId="8" xfId="0" applyFont="1" applyFill="1" applyBorder="1" applyAlignment="1">
      <alignment horizontal="left" vertical="top" wrapText="1"/>
    </xf>
    <xf numFmtId="0" fontId="27" fillId="10" borderId="8" xfId="0" applyFont="1" applyFill="1" applyBorder="1" applyAlignment="1">
      <alignment horizontal="left" vertical="top" wrapText="1"/>
    </xf>
    <xf numFmtId="0" fontId="27" fillId="11" borderId="8" xfId="0" applyFont="1" applyFill="1" applyBorder="1" applyAlignment="1">
      <alignment horizontal="left" vertical="top" wrapText="1"/>
    </xf>
    <xf numFmtId="0" fontId="17" fillId="13" borderId="1" xfId="0" applyFont="1" applyFill="1" applyBorder="1" applyAlignment="1">
      <alignment vertical="center" wrapText="1"/>
    </xf>
    <xf numFmtId="0" fontId="18" fillId="14" borderId="1" xfId="0" applyFont="1" applyFill="1" applyBorder="1" applyAlignment="1">
      <alignment vertical="top" wrapText="1"/>
    </xf>
    <xf numFmtId="0" fontId="2" fillId="14" borderId="1" xfId="0" applyFont="1" applyFill="1" applyBorder="1" applyAlignment="1">
      <alignment vertical="top" wrapText="1"/>
    </xf>
    <xf numFmtId="0" fontId="1" fillId="15" borderId="1" xfId="0" applyFont="1" applyFill="1" applyBorder="1" applyAlignment="1">
      <alignment vertical="top" wrapText="1"/>
    </xf>
    <xf numFmtId="0" fontId="2" fillId="15" borderId="1" xfId="0" applyFont="1" applyFill="1" applyBorder="1" applyAlignment="1">
      <alignment vertical="top" wrapText="1"/>
    </xf>
    <xf numFmtId="0" fontId="2" fillId="5" borderId="1" xfId="0" applyFont="1" applyFill="1" applyBorder="1" applyAlignment="1">
      <alignment vertical="top" wrapText="1"/>
    </xf>
    <xf numFmtId="0" fontId="0" fillId="0" borderId="1" xfId="0" applyFont="1" applyBorder="1" applyAlignment="1"/>
    <xf numFmtId="0" fontId="28" fillId="15" borderId="1" xfId="0" applyFont="1" applyFill="1" applyBorder="1" applyAlignment="1">
      <alignment vertical="top" wrapText="1"/>
    </xf>
    <xf numFmtId="0" fontId="5" fillId="15" borderId="1" xfId="0" applyFont="1" applyFill="1" applyBorder="1" applyAlignment="1">
      <alignment vertical="top" wrapText="1"/>
    </xf>
    <xf numFmtId="0" fontId="30" fillId="15" borderId="1" xfId="0" applyFont="1" applyFill="1" applyBorder="1" applyAlignment="1">
      <alignment vertical="top" wrapText="1"/>
    </xf>
    <xf numFmtId="0" fontId="18" fillId="16" borderId="1" xfId="0" applyFont="1" applyFill="1" applyBorder="1" applyAlignment="1">
      <alignment vertical="top" wrapText="1"/>
    </xf>
    <xf numFmtId="0" fontId="2" fillId="16" borderId="1" xfId="0" applyFont="1" applyFill="1" applyBorder="1" applyAlignment="1">
      <alignment vertical="top" wrapText="1"/>
    </xf>
    <xf numFmtId="0" fontId="1" fillId="17" borderId="1" xfId="0" applyFont="1" applyFill="1" applyBorder="1" applyAlignment="1">
      <alignment vertical="top" wrapText="1"/>
    </xf>
    <xf numFmtId="0" fontId="2" fillId="17" borderId="1" xfId="0" applyFont="1" applyFill="1" applyBorder="1" applyAlignment="1">
      <alignment vertical="top" wrapText="1"/>
    </xf>
    <xf numFmtId="0" fontId="32" fillId="17" borderId="1" xfId="0" applyFont="1" applyFill="1" applyBorder="1" applyAlignment="1">
      <alignment horizontal="left" vertical="top" wrapText="1"/>
    </xf>
    <xf numFmtId="0" fontId="28" fillId="17" borderId="1" xfId="0" applyFont="1" applyFill="1" applyBorder="1" applyAlignment="1">
      <alignment vertical="top" wrapText="1"/>
    </xf>
    <xf numFmtId="0" fontId="11" fillId="17" borderId="1" xfId="0" applyFont="1" applyFill="1" applyBorder="1" applyAlignment="1">
      <alignment horizontal="left" vertical="top" wrapText="1"/>
    </xf>
    <xf numFmtId="0" fontId="30" fillId="17" borderId="1" xfId="0" applyFont="1" applyFill="1" applyBorder="1" applyAlignment="1">
      <alignment vertical="top" wrapText="1"/>
    </xf>
    <xf numFmtId="0" fontId="33" fillId="17" borderId="1" xfId="0" applyFont="1" applyFill="1" applyBorder="1" applyAlignment="1">
      <alignment horizontal="left" vertical="top" wrapText="1"/>
    </xf>
    <xf numFmtId="0" fontId="18" fillId="18" borderId="1" xfId="0" applyFont="1" applyFill="1" applyBorder="1" applyAlignment="1">
      <alignment vertical="top" wrapText="1"/>
    </xf>
    <xf numFmtId="0" fontId="2" fillId="18" borderId="1" xfId="0" applyFont="1" applyFill="1" applyBorder="1" applyAlignment="1">
      <alignment vertical="top" wrapText="1"/>
    </xf>
    <xf numFmtId="0" fontId="1" fillId="7" borderId="1" xfId="0" applyFont="1" applyFill="1" applyBorder="1" applyAlignment="1">
      <alignment vertical="top" wrapText="1"/>
    </xf>
    <xf numFmtId="0" fontId="2" fillId="7" borderId="1" xfId="0" applyFont="1" applyFill="1" applyBorder="1" applyAlignment="1">
      <alignment vertical="top" wrapText="1"/>
    </xf>
    <xf numFmtId="0" fontId="28" fillId="7" borderId="1" xfId="0" applyFont="1" applyFill="1" applyBorder="1" applyAlignment="1">
      <alignment vertical="top" wrapText="1"/>
    </xf>
    <xf numFmtId="0" fontId="5" fillId="7" borderId="1" xfId="0" applyFont="1" applyFill="1" applyBorder="1" applyAlignment="1">
      <alignment vertical="top" wrapText="1"/>
    </xf>
    <xf numFmtId="0" fontId="18" fillId="19" borderId="1" xfId="0" applyFont="1" applyFill="1" applyBorder="1" applyAlignment="1">
      <alignment vertical="top" wrapText="1"/>
    </xf>
    <xf numFmtId="0" fontId="2" fillId="19" borderId="1" xfId="0" applyFont="1" applyFill="1" applyBorder="1" applyAlignment="1">
      <alignment vertical="top" wrapText="1"/>
    </xf>
    <xf numFmtId="0" fontId="1" fillId="20" borderId="1" xfId="0" applyFont="1" applyFill="1" applyBorder="1" applyAlignment="1">
      <alignment vertical="top" wrapText="1"/>
    </xf>
    <xf numFmtId="0" fontId="18" fillId="20" borderId="1" xfId="0" applyFont="1" applyFill="1" applyBorder="1" applyAlignment="1">
      <alignment vertical="top" wrapText="1"/>
    </xf>
    <xf numFmtId="0" fontId="34" fillId="20" borderId="1" xfId="0" applyFont="1" applyFill="1" applyBorder="1" applyAlignment="1">
      <alignment vertical="top" wrapText="1"/>
    </xf>
    <xf numFmtId="0" fontId="2" fillId="20" borderId="1" xfId="0" applyFont="1" applyFill="1" applyBorder="1" applyAlignment="1">
      <alignment vertical="top" wrapText="1"/>
    </xf>
    <xf numFmtId="0" fontId="20" fillId="20" borderId="1" xfId="0" applyFont="1" applyFill="1" applyBorder="1" applyAlignment="1">
      <alignment vertical="top" wrapText="1"/>
    </xf>
    <xf numFmtId="0" fontId="21" fillId="20" borderId="1" xfId="0" applyFont="1" applyFill="1" applyBorder="1" applyAlignment="1">
      <alignment vertical="top" wrapText="1"/>
    </xf>
    <xf numFmtId="0" fontId="18" fillId="9" borderId="1" xfId="0" applyFont="1" applyFill="1" applyBorder="1" applyAlignment="1">
      <alignment vertical="top" wrapText="1"/>
    </xf>
    <xf numFmtId="0" fontId="2" fillId="9" borderId="1" xfId="0" applyFont="1" applyFill="1" applyBorder="1" applyAlignment="1">
      <alignment vertical="top" wrapText="1"/>
    </xf>
    <xf numFmtId="0" fontId="1" fillId="21" borderId="1" xfId="0" applyFont="1" applyFill="1" applyBorder="1" applyAlignment="1">
      <alignment vertical="top" wrapText="1"/>
    </xf>
    <xf numFmtId="0" fontId="2" fillId="21" borderId="1" xfId="0" applyFont="1" applyFill="1" applyBorder="1" applyAlignment="1">
      <alignment vertical="top" wrapText="1"/>
    </xf>
    <xf numFmtId="0" fontId="35" fillId="21" borderId="1" xfId="0" applyFont="1" applyFill="1" applyBorder="1" applyAlignment="1">
      <alignment vertical="top" wrapText="1"/>
    </xf>
    <xf numFmtId="0" fontId="5" fillId="21" borderId="1" xfId="0" applyFont="1" applyFill="1" applyBorder="1" applyAlignment="1">
      <alignment vertical="top" wrapText="1"/>
    </xf>
    <xf numFmtId="0" fontId="18" fillId="22" borderId="1" xfId="0" applyFont="1" applyFill="1" applyBorder="1" applyAlignment="1">
      <alignment vertical="top" wrapText="1"/>
    </xf>
    <xf numFmtId="0" fontId="2" fillId="22" borderId="1" xfId="0" applyFont="1" applyFill="1" applyBorder="1" applyAlignment="1">
      <alignment vertical="top" wrapText="1"/>
    </xf>
    <xf numFmtId="0" fontId="1" fillId="11" borderId="1" xfId="0" applyFont="1" applyFill="1" applyBorder="1" applyAlignment="1">
      <alignment vertical="top" wrapText="1"/>
    </xf>
    <xf numFmtId="0" fontId="2" fillId="11" borderId="1" xfId="0" applyFont="1" applyFill="1" applyBorder="1" applyAlignment="1">
      <alignment vertical="top" wrapText="1"/>
    </xf>
    <xf numFmtId="0" fontId="28" fillId="11" borderId="1" xfId="0" applyFont="1" applyFill="1" applyBorder="1" applyAlignment="1">
      <alignment vertical="top" wrapText="1"/>
    </xf>
    <xf numFmtId="0" fontId="11" fillId="11" borderId="1" xfId="0" applyFont="1" applyFill="1" applyBorder="1" applyAlignment="1">
      <alignment horizontal="left" vertical="top" wrapText="1"/>
    </xf>
    <xf numFmtId="0" fontId="37" fillId="11" borderId="1" xfId="0" applyFont="1" applyFill="1" applyBorder="1" applyAlignment="1">
      <alignment horizontal="left" vertical="top" wrapText="1"/>
    </xf>
    <xf numFmtId="0" fontId="5" fillId="11" borderId="1" xfId="0" applyFont="1" applyFill="1" applyBorder="1" applyAlignment="1">
      <alignment vertical="top" wrapText="1"/>
    </xf>
    <xf numFmtId="0" fontId="38" fillId="11" borderId="0" xfId="0" applyFont="1" applyFill="1" applyAlignment="1">
      <alignment vertical="top"/>
    </xf>
    <xf numFmtId="0" fontId="18" fillId="23" borderId="1" xfId="0" applyFont="1" applyFill="1" applyBorder="1" applyAlignment="1">
      <alignment vertical="top" wrapText="1"/>
    </xf>
    <xf numFmtId="0" fontId="2" fillId="23" borderId="1" xfId="0" applyFont="1" applyFill="1" applyBorder="1" applyAlignment="1">
      <alignment vertical="top" wrapText="1"/>
    </xf>
    <xf numFmtId="0" fontId="1" fillId="24" borderId="1" xfId="0" applyFont="1" applyFill="1" applyBorder="1" applyAlignment="1">
      <alignment vertical="top" wrapText="1"/>
    </xf>
    <xf numFmtId="0" fontId="2" fillId="24" borderId="1" xfId="0" applyFont="1" applyFill="1" applyBorder="1" applyAlignment="1">
      <alignment vertical="top" wrapText="1"/>
    </xf>
    <xf numFmtId="0" fontId="28" fillId="24" borderId="1" xfId="0" applyFont="1" applyFill="1" applyBorder="1" applyAlignment="1">
      <alignment vertical="top" wrapText="1"/>
    </xf>
    <xf numFmtId="0" fontId="5" fillId="24" borderId="1" xfId="0" applyFont="1" applyFill="1" applyBorder="1" applyAlignment="1">
      <alignment vertical="top" wrapText="1"/>
    </xf>
    <xf numFmtId="0" fontId="18" fillId="25" borderId="1" xfId="0" applyFont="1" applyFill="1" applyBorder="1" applyAlignment="1">
      <alignment vertical="top" wrapText="1"/>
    </xf>
    <xf numFmtId="0" fontId="2" fillId="25" borderId="1" xfId="0" applyFont="1" applyFill="1" applyBorder="1" applyAlignment="1">
      <alignment vertical="top" wrapText="1"/>
    </xf>
    <xf numFmtId="0" fontId="1" fillId="12" borderId="1" xfId="0" applyFont="1" applyFill="1" applyBorder="1" applyAlignment="1">
      <alignment vertical="top" wrapText="1"/>
    </xf>
    <xf numFmtId="0" fontId="2" fillId="12" borderId="1" xfId="0" applyFont="1" applyFill="1" applyBorder="1" applyAlignment="1">
      <alignment vertical="top" wrapText="1"/>
    </xf>
    <xf numFmtId="0" fontId="28" fillId="12" borderId="1" xfId="0" applyFont="1" applyFill="1" applyBorder="1" applyAlignment="1">
      <alignment vertical="top" wrapText="1"/>
    </xf>
    <xf numFmtId="0" fontId="2" fillId="0" borderId="4" xfId="0" applyFont="1" applyBorder="1" applyAlignment="1">
      <alignment horizontal="left" vertical="top" wrapText="1"/>
    </xf>
    <xf numFmtId="0" fontId="39" fillId="0" borderId="11" xfId="0" applyFont="1" applyFill="1" applyBorder="1" applyAlignment="1">
      <alignment horizontal="left" vertical="top" wrapText="1"/>
    </xf>
    <xf numFmtId="0" fontId="2" fillId="0" borderId="5" xfId="0" applyFont="1" applyBorder="1" applyAlignment="1">
      <alignment vertical="top" wrapText="1"/>
    </xf>
    <xf numFmtId="0" fontId="2" fillId="0" borderId="6" xfId="0" applyFont="1" applyBorder="1"/>
    <xf numFmtId="0" fontId="2" fillId="0" borderId="7" xfId="0" applyFont="1" applyBorder="1"/>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4" xfId="0" applyFont="1" applyBorder="1" applyAlignment="1">
      <alignment horizontal="left" vertical="top"/>
    </xf>
    <xf numFmtId="0" fontId="40" fillId="3" borderId="1" xfId="0" applyFont="1" applyFill="1" applyBorder="1" applyAlignment="1">
      <alignment vertical="top" wrapText="1"/>
    </xf>
  </cellXfs>
  <cellStyles count="2">
    <cellStyle name="Normal" xfId="0" builtinId="0"/>
    <cellStyle name="Normal 2" xfId="1" xr:uid="{00000000-0005-0000-0000-000001000000}"/>
  </cellStyles>
  <dxfs count="9">
    <dxf>
      <font>
        <color rgb="FF000000"/>
        <name val="Calibri"/>
      </font>
      <fill>
        <patternFill patternType="solid">
          <fgColor rgb="FFFFFF00"/>
          <bgColor rgb="FFFFFF00"/>
        </patternFill>
      </fill>
    </dxf>
    <dxf>
      <font>
        <color rgb="FF000000"/>
        <name val="Calibri"/>
      </font>
      <fill>
        <patternFill patternType="solid">
          <fgColor rgb="FF00B0F0"/>
          <bgColor rgb="FF00B0F0"/>
        </patternFill>
      </fill>
    </dxf>
    <dxf>
      <font>
        <color rgb="FF000000"/>
        <name val="Calibri"/>
      </font>
      <fill>
        <patternFill patternType="solid">
          <fgColor rgb="FFFFFF00"/>
          <bgColor rgb="FFFFFF00"/>
        </patternFill>
      </fill>
    </dxf>
    <dxf>
      <font>
        <color rgb="FF000000"/>
        <name val="Calibri"/>
      </font>
      <fill>
        <patternFill patternType="solid">
          <fgColor rgb="FFFF0000"/>
          <bgColor rgb="FFFF0000"/>
        </patternFill>
      </fill>
    </dxf>
    <dxf>
      <font>
        <color rgb="FF000000"/>
        <name val="Calibri"/>
      </font>
      <fill>
        <patternFill patternType="solid">
          <fgColor rgb="FF00FF00"/>
          <bgColor rgb="FF00FF00"/>
        </patternFill>
      </fill>
    </dxf>
    <dxf>
      <font>
        <color rgb="FF000000"/>
        <name val="Calibri"/>
      </font>
      <fill>
        <patternFill patternType="solid">
          <fgColor rgb="FFFDE9D9"/>
          <bgColor rgb="FFFDE9D9"/>
        </patternFill>
      </fill>
    </dxf>
    <dxf>
      <font>
        <color rgb="FFB45F06"/>
        <name val="Calibri"/>
      </font>
      <fill>
        <patternFill patternType="solid">
          <fgColor rgb="FFCCCCCC"/>
          <bgColor rgb="FFCCCCCC"/>
        </patternFill>
      </fill>
    </dxf>
    <dxf>
      <font>
        <color rgb="FF0000FF"/>
        <name val="Calibri"/>
      </font>
      <fill>
        <patternFill patternType="solid">
          <fgColor rgb="FFFFBD44"/>
          <bgColor rgb="FFFFBD44"/>
        </patternFill>
      </fill>
    </dxf>
    <dxf>
      <font>
        <color rgb="FF9900FF"/>
        <name val="Calibri"/>
      </font>
      <fill>
        <patternFill patternType="solid">
          <fgColor rgb="FFFF9900"/>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hyperlink" Target="https://digst.dk/afbureaukratisering/digitaliseringsklar-lovgivning/" TargetMode="External"/><Relationship Id="rId13" Type="http://schemas.openxmlformats.org/officeDocument/2006/relationships/hyperlink" Target="https://arkitektur.digst.dk/node/537" TargetMode="External"/><Relationship Id="rId3" Type="http://schemas.openxmlformats.org/officeDocument/2006/relationships/hyperlink" Target="https://arkitektur.digst.dk/node/17" TargetMode="External"/><Relationship Id="rId7" Type="http://schemas.openxmlformats.org/officeDocument/2006/relationships/hyperlink" Target="https://www.datatilsynet.dk/generelt-om-databeskyttelse/lovgivning/" TargetMode="External"/><Relationship Id="rId12" Type="http://schemas.openxmlformats.org/officeDocument/2006/relationships/hyperlink" Target="https://arkitektur.digst.dk/node/625" TargetMode="External"/><Relationship Id="rId2" Type="http://schemas.openxmlformats.org/officeDocument/2006/relationships/hyperlink" Target="https://arkitektur.digst.dk/node/511/" TargetMode="External"/><Relationship Id="rId1" Type="http://schemas.openxmlformats.org/officeDocument/2006/relationships/hyperlink" Target="https://arkitektur.digst.dk/node/190" TargetMode="External"/><Relationship Id="rId6" Type="http://schemas.openxmlformats.org/officeDocument/2006/relationships/hyperlink" Target="https://www.retsinformation.dk/Forms/R0710.aspx?id=163488" TargetMode="External"/><Relationship Id="rId11" Type="http://schemas.openxmlformats.org/officeDocument/2006/relationships/hyperlink" Target="https://arkitektur.digst.dk/node/81/" TargetMode="External"/><Relationship Id="rId5" Type="http://schemas.openxmlformats.org/officeDocument/2006/relationships/hyperlink" Target="https://digst.dk/digital-service/brugeroplevelse/" TargetMode="External"/><Relationship Id="rId10" Type="http://schemas.openxmlformats.org/officeDocument/2006/relationships/hyperlink" Target="https://arkitektur.digst.dk/node/563" TargetMode="External"/><Relationship Id="rId4" Type="http://schemas.openxmlformats.org/officeDocument/2006/relationships/hyperlink" Target="https://arkitektur.digst.dk/node/17" TargetMode="External"/><Relationship Id="rId9" Type="http://schemas.openxmlformats.org/officeDocument/2006/relationships/hyperlink" Target="https://digst.dk/digital-service/brugeroplevelse/"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arkitektur.digst.dk/sites/default/files/begrebsliste_i_tabelformat_skabelon_v0.10.0.xlsx" TargetMode="External"/><Relationship Id="rId1" Type="http://schemas.openxmlformats.org/officeDocument/2006/relationships/hyperlink" Target="https://arkitektur.digst.dk/sites/default/files/projektskabelon_v0.9.4.ea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9C9CD-6B74-4934-8D51-F2E200810421}">
  <dimension ref="A1:H27"/>
  <sheetViews>
    <sheetView zoomScaleNormal="100" workbookViewId="0"/>
  </sheetViews>
  <sheetFormatPr defaultRowHeight="12.5" x14ac:dyDescent="0.25"/>
  <cols>
    <col min="1" max="1" width="10.453125" bestFit="1" customWidth="1"/>
    <col min="2" max="2" width="24.453125" bestFit="1" customWidth="1"/>
    <col min="3" max="3" width="30" bestFit="1" customWidth="1"/>
    <col min="4" max="4" width="39.81640625" bestFit="1" customWidth="1"/>
    <col min="5" max="5" width="34.81640625" bestFit="1" customWidth="1"/>
    <col min="6" max="6" width="15.36328125" bestFit="1" customWidth="1"/>
    <col min="7" max="7" width="20.81640625" bestFit="1" customWidth="1"/>
    <col min="8" max="8" width="20.6328125" customWidth="1"/>
  </cols>
  <sheetData>
    <row r="1" spans="1:8" ht="26" x14ac:dyDescent="0.25">
      <c r="A1" s="25" t="s">
        <v>0</v>
      </c>
      <c r="B1" s="26" t="s">
        <v>3</v>
      </c>
      <c r="C1" s="26" t="s">
        <v>5</v>
      </c>
      <c r="D1" s="25" t="s">
        <v>6</v>
      </c>
      <c r="E1" s="25" t="s">
        <v>7</v>
      </c>
      <c r="F1" s="25" t="s">
        <v>8</v>
      </c>
      <c r="G1" s="25" t="s">
        <v>9</v>
      </c>
      <c r="H1" s="52" t="s">
        <v>360</v>
      </c>
    </row>
    <row r="2" spans="1:8" ht="187.5" x14ac:dyDescent="0.25">
      <c r="A2" s="27" t="s">
        <v>11</v>
      </c>
      <c r="B2" s="27" t="s">
        <v>13</v>
      </c>
      <c r="C2" s="28" t="str">
        <f t="shared" ref="C2:C4" si="0">HYPERLINK("https://arkitektur.digst.dk/node/119","Introduktion til FDA rammearkitektur")</f>
        <v>Introduktion til FDA rammearkitektur</v>
      </c>
      <c r="D2" s="27" t="s">
        <v>16</v>
      </c>
      <c r="E2" s="27" t="s">
        <v>17</v>
      </c>
      <c r="F2" s="29" t="s">
        <v>18</v>
      </c>
      <c r="G2" s="27" t="s">
        <v>34</v>
      </c>
      <c r="H2" s="51" t="s">
        <v>361</v>
      </c>
    </row>
    <row r="3" spans="1:8" ht="187.5" x14ac:dyDescent="0.25">
      <c r="A3" s="27"/>
      <c r="B3" s="27" t="s">
        <v>13</v>
      </c>
      <c r="C3" s="28" t="str">
        <f t="shared" si="0"/>
        <v>Introduktion til FDA rammearkitektur</v>
      </c>
      <c r="D3" s="27" t="s">
        <v>48</v>
      </c>
      <c r="E3" s="27" t="s">
        <v>49</v>
      </c>
      <c r="F3" s="29" t="s">
        <v>50</v>
      </c>
      <c r="G3" s="27" t="s">
        <v>34</v>
      </c>
      <c r="H3" s="51" t="s">
        <v>362</v>
      </c>
    </row>
    <row r="4" spans="1:8" ht="175" x14ac:dyDescent="0.25">
      <c r="A4" s="27"/>
      <c r="B4" s="27" t="s">
        <v>13</v>
      </c>
      <c r="C4" s="28" t="str">
        <f t="shared" si="0"/>
        <v>Introduktion til FDA rammearkitektur</v>
      </c>
      <c r="D4" s="27" t="s">
        <v>53</v>
      </c>
      <c r="E4" s="27" t="s">
        <v>54</v>
      </c>
      <c r="F4" s="29" t="s">
        <v>55</v>
      </c>
      <c r="G4" s="27" t="s">
        <v>34</v>
      </c>
      <c r="H4" s="51" t="s">
        <v>363</v>
      </c>
    </row>
    <row r="5" spans="1:8" ht="212.5" x14ac:dyDescent="0.25">
      <c r="A5" s="27"/>
      <c r="B5" s="27" t="s">
        <v>56</v>
      </c>
      <c r="C5" s="28" t="str">
        <f>HYPERLINK("https://arkitektur.digst.dk/node/218","Hvidbogstjeklisten")</f>
        <v>Hvidbogstjeklisten</v>
      </c>
      <c r="D5" s="27" t="s">
        <v>57</v>
      </c>
      <c r="E5" s="29" t="s">
        <v>358</v>
      </c>
      <c r="F5" s="29" t="s">
        <v>58</v>
      </c>
      <c r="G5" s="27" t="s">
        <v>34</v>
      </c>
      <c r="H5" s="51" t="s">
        <v>364</v>
      </c>
    </row>
    <row r="6" spans="1:8" ht="200" x14ac:dyDescent="0.25">
      <c r="A6" s="27"/>
      <c r="B6" s="29" t="s">
        <v>59</v>
      </c>
      <c r="C6" s="30" t="str">
        <f>HYPERLINK("https://arkitektur.digst.dk/node/615","Retningslinjer for arkitekturdokumention")</f>
        <v>Retningslinjer for arkitekturdokumention</v>
      </c>
      <c r="D6" s="27" t="s">
        <v>65</v>
      </c>
      <c r="E6" s="29" t="s">
        <v>359</v>
      </c>
      <c r="F6" s="29" t="s">
        <v>66</v>
      </c>
      <c r="G6" s="27" t="s">
        <v>34</v>
      </c>
      <c r="H6" s="51" t="s">
        <v>365</v>
      </c>
    </row>
    <row r="7" spans="1:8" ht="212.5" x14ac:dyDescent="0.25">
      <c r="A7" s="31" t="s">
        <v>67</v>
      </c>
      <c r="B7" s="32" t="s">
        <v>68</v>
      </c>
      <c r="C7" s="33" t="str">
        <f>HYPERLINK("https://arkitektur.digst.dk/node/617","Tjekliste til modelreview")</f>
        <v>Tjekliste til modelreview</v>
      </c>
      <c r="D7" s="34" t="s">
        <v>73</v>
      </c>
      <c r="E7" s="32" t="s">
        <v>74</v>
      </c>
      <c r="F7" s="32" t="s">
        <v>75</v>
      </c>
      <c r="G7" s="31" t="s">
        <v>76</v>
      </c>
      <c r="H7" s="53" t="s">
        <v>366</v>
      </c>
    </row>
    <row r="8" spans="1:8" x14ac:dyDescent="0.25">
      <c r="A8" s="31"/>
      <c r="B8" s="32"/>
      <c r="C8" s="32"/>
      <c r="D8" s="31"/>
      <c r="E8" s="31"/>
      <c r="F8" s="31"/>
      <c r="G8" s="31"/>
      <c r="H8" s="32"/>
    </row>
    <row r="9" spans="1:8" x14ac:dyDescent="0.25">
      <c r="A9" s="31"/>
      <c r="B9" s="32"/>
      <c r="C9" s="32"/>
      <c r="D9" s="31"/>
      <c r="E9" s="31"/>
      <c r="F9" s="31"/>
      <c r="G9" s="31"/>
      <c r="H9" s="32"/>
    </row>
    <row r="10" spans="1:8" x14ac:dyDescent="0.25">
      <c r="A10" s="35" t="s">
        <v>77</v>
      </c>
      <c r="B10" s="35"/>
      <c r="C10" s="35"/>
      <c r="D10" s="35"/>
      <c r="E10" s="35"/>
      <c r="F10" s="35"/>
      <c r="G10" s="35"/>
      <c r="H10" s="36"/>
    </row>
    <row r="11" spans="1:8" x14ac:dyDescent="0.25">
      <c r="A11" s="35"/>
      <c r="B11" s="36"/>
      <c r="C11" s="36"/>
      <c r="D11" s="35"/>
      <c r="E11" s="35"/>
      <c r="F11" s="35"/>
      <c r="G11" s="35"/>
      <c r="H11" s="36"/>
    </row>
    <row r="12" spans="1:8" x14ac:dyDescent="0.25">
      <c r="A12" s="35"/>
      <c r="B12" s="36"/>
      <c r="C12" s="36"/>
      <c r="D12" s="35"/>
      <c r="E12" s="35"/>
      <c r="F12" s="35"/>
      <c r="G12" s="35"/>
      <c r="H12" s="36"/>
    </row>
    <row r="13" spans="1:8" ht="325" x14ac:dyDescent="0.25">
      <c r="A13" s="37" t="s">
        <v>78</v>
      </c>
      <c r="B13" s="38" t="s">
        <v>79</v>
      </c>
      <c r="C13" s="39" t="str">
        <f>HYPERLINK("https://arkitektur.digst.dk/node/123","Fællesoffentlig referencearkitektur for brugerstyring")</f>
        <v>Fællesoffentlig referencearkitektur for brugerstyring</v>
      </c>
      <c r="D13" s="37" t="s">
        <v>80</v>
      </c>
      <c r="E13" s="38" t="s">
        <v>81</v>
      </c>
      <c r="F13" s="38" t="s">
        <v>82</v>
      </c>
      <c r="G13" s="37" t="s">
        <v>83</v>
      </c>
      <c r="H13" s="54" t="s">
        <v>367</v>
      </c>
    </row>
    <row r="14" spans="1:8" x14ac:dyDescent="0.25">
      <c r="A14" s="37"/>
      <c r="B14" s="38"/>
      <c r="C14" s="38"/>
      <c r="D14" s="37"/>
      <c r="E14" s="37"/>
      <c r="F14" s="37"/>
      <c r="G14" s="37"/>
      <c r="H14" s="38"/>
    </row>
    <row r="15" spans="1:8" x14ac:dyDescent="0.25">
      <c r="A15" s="37"/>
      <c r="B15" s="38"/>
      <c r="C15" s="38"/>
      <c r="D15" s="37"/>
      <c r="E15" s="37"/>
      <c r="F15" s="37"/>
      <c r="G15" s="37"/>
      <c r="H15" s="38"/>
    </row>
    <row r="16" spans="1:8" ht="350" x14ac:dyDescent="0.25">
      <c r="A16" s="40" t="s">
        <v>84</v>
      </c>
      <c r="B16" s="41" t="s">
        <v>85</v>
      </c>
      <c r="C16" s="42" t="str">
        <f>HYPERLINK("https://arkitektur.digst.dk/node/602","Referencearkitektur for Selvbetjening")</f>
        <v>Referencearkitektur for Selvbetjening</v>
      </c>
      <c r="D16" s="40" t="s">
        <v>86</v>
      </c>
      <c r="E16" s="41" t="s">
        <v>87</v>
      </c>
      <c r="F16" s="41" t="s">
        <v>88</v>
      </c>
      <c r="G16" s="40" t="s">
        <v>89</v>
      </c>
      <c r="H16" s="55" t="s">
        <v>368</v>
      </c>
    </row>
    <row r="17" spans="1:8" x14ac:dyDescent="0.25">
      <c r="A17" s="40"/>
      <c r="B17" s="41"/>
      <c r="C17" s="41"/>
      <c r="D17" s="40"/>
      <c r="E17" s="40"/>
      <c r="F17" s="40"/>
      <c r="G17" s="40"/>
      <c r="H17" s="41"/>
    </row>
    <row r="18" spans="1:8" x14ac:dyDescent="0.25">
      <c r="A18" s="40"/>
      <c r="B18" s="40"/>
      <c r="C18" s="40"/>
      <c r="D18" s="40"/>
      <c r="E18" s="40"/>
      <c r="F18" s="40"/>
      <c r="G18" s="40"/>
      <c r="H18" s="41"/>
    </row>
    <row r="19" spans="1:8" ht="350" x14ac:dyDescent="0.25">
      <c r="A19" s="43" t="s">
        <v>90</v>
      </c>
      <c r="B19" s="44" t="s">
        <v>91</v>
      </c>
      <c r="C19" s="45" t="str">
        <f>HYPERLINK("https://arkitektur.digst.dk/node/611","Referencearkitektur for deling af data og dokumenter")</f>
        <v>Referencearkitektur for deling af data og dokumenter</v>
      </c>
      <c r="D19" s="43" t="s">
        <v>93</v>
      </c>
      <c r="E19" s="44" t="s">
        <v>94</v>
      </c>
      <c r="F19" s="44" t="s">
        <v>96</v>
      </c>
      <c r="G19" s="43" t="s">
        <v>83</v>
      </c>
      <c r="H19" s="56" t="s">
        <v>369</v>
      </c>
    </row>
    <row r="20" spans="1:8" ht="150" x14ac:dyDescent="0.25">
      <c r="A20" s="43"/>
      <c r="B20" s="44" t="s">
        <v>132</v>
      </c>
      <c r="C20" s="45" t="str">
        <f>HYPERLINK("https://arkitektur.digst.dk/node/588","Retningslinjer for stabile http-URIer")</f>
        <v>Retningslinjer for stabile http-URIer</v>
      </c>
      <c r="D20" s="43" t="s">
        <v>149</v>
      </c>
      <c r="E20" s="44" t="s">
        <v>150</v>
      </c>
      <c r="F20" s="44" t="s">
        <v>151</v>
      </c>
      <c r="G20" s="43" t="s">
        <v>152</v>
      </c>
      <c r="H20" s="56" t="s">
        <v>368</v>
      </c>
    </row>
    <row r="21" spans="1:8" x14ac:dyDescent="0.25">
      <c r="A21" s="43"/>
      <c r="B21" s="44"/>
      <c r="C21" s="44"/>
      <c r="D21" s="43"/>
      <c r="E21" s="43"/>
      <c r="F21" s="43"/>
      <c r="G21" s="43"/>
      <c r="H21" s="44"/>
    </row>
    <row r="22" spans="1:8" ht="200" x14ac:dyDescent="0.25">
      <c r="A22" s="46" t="s">
        <v>153</v>
      </c>
      <c r="B22" s="47" t="s">
        <v>154</v>
      </c>
      <c r="C22" s="48" t="str">
        <f>HYPERLINK("https://arkitektur.digst.dk/node/537","Fælles retningslinjer for webservices")</f>
        <v>Fælles retningslinjer for webservices</v>
      </c>
      <c r="D22" s="46" t="s">
        <v>155</v>
      </c>
      <c r="E22" s="47" t="s">
        <v>156</v>
      </c>
      <c r="F22" s="47" t="s">
        <v>157</v>
      </c>
      <c r="G22" s="46" t="s">
        <v>152</v>
      </c>
      <c r="H22" s="57" t="s">
        <v>368</v>
      </c>
    </row>
    <row r="23" spans="1:8" x14ac:dyDescent="0.25">
      <c r="A23" s="46"/>
      <c r="B23" s="47"/>
      <c r="C23" s="47"/>
      <c r="D23" s="46"/>
      <c r="E23" s="46"/>
      <c r="F23" s="46"/>
      <c r="G23" s="46" t="s">
        <v>158</v>
      </c>
      <c r="H23" s="47"/>
    </row>
    <row r="24" spans="1:8" x14ac:dyDescent="0.25">
      <c r="A24" s="46"/>
      <c r="B24" s="47"/>
      <c r="C24" s="47"/>
      <c r="D24" s="46"/>
      <c r="E24" s="46"/>
      <c r="F24" s="46"/>
      <c r="G24" s="46"/>
      <c r="H24" s="47"/>
    </row>
    <row r="25" spans="1:8" x14ac:dyDescent="0.25">
      <c r="A25" s="49" t="s">
        <v>159</v>
      </c>
      <c r="B25" s="50"/>
      <c r="C25" s="50"/>
      <c r="D25" s="49"/>
      <c r="E25" s="49"/>
      <c r="F25" s="49"/>
      <c r="G25" s="49"/>
      <c r="H25" s="50"/>
    </row>
    <row r="26" spans="1:8" x14ac:dyDescent="0.25">
      <c r="A26" s="49"/>
      <c r="B26" s="50"/>
      <c r="C26" s="50"/>
      <c r="D26" s="49"/>
      <c r="E26" s="49"/>
      <c r="F26" s="49"/>
      <c r="G26" s="49"/>
      <c r="H26" s="50"/>
    </row>
    <row r="27" spans="1:8" x14ac:dyDescent="0.25">
      <c r="A27" s="49"/>
      <c r="B27" s="50"/>
      <c r="C27" s="50"/>
      <c r="D27" s="49"/>
      <c r="E27" s="49"/>
      <c r="F27" s="49"/>
      <c r="G27" s="49"/>
      <c r="H27" s="5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F6702-AA59-4859-A63B-E5E8B5BE260A}">
  <dimension ref="A1:A5"/>
  <sheetViews>
    <sheetView zoomScaleNormal="100" workbookViewId="0"/>
  </sheetViews>
  <sheetFormatPr defaultRowHeight="12.5" x14ac:dyDescent="0.25"/>
  <cols>
    <col min="1" max="1" width="92.26953125" bestFit="1" customWidth="1"/>
  </cols>
  <sheetData>
    <row r="1" spans="1:1" ht="28" customHeight="1" x14ac:dyDescent="0.25">
      <c r="A1" s="23" t="s">
        <v>160</v>
      </c>
    </row>
    <row r="2" spans="1:1" ht="25.5" customHeight="1" x14ac:dyDescent="0.25">
      <c r="A2" s="22" t="s">
        <v>161</v>
      </c>
    </row>
    <row r="3" spans="1:1" ht="25.5" customHeight="1" x14ac:dyDescent="0.25">
      <c r="A3" s="24" t="s">
        <v>163</v>
      </c>
    </row>
    <row r="4" spans="1:1" ht="25.5" customHeight="1" x14ac:dyDescent="0.25">
      <c r="A4" s="24" t="s">
        <v>166</v>
      </c>
    </row>
    <row r="5" spans="1:1" ht="26" customHeight="1" x14ac:dyDescent="0.25">
      <c r="A5" s="24" t="s">
        <v>167</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78620-CAB9-42C0-A5FB-E94B70781B99}">
  <dimension ref="A1:A6"/>
  <sheetViews>
    <sheetView zoomScaleNormal="100" workbookViewId="0"/>
  </sheetViews>
  <sheetFormatPr defaultRowHeight="12.5" x14ac:dyDescent="0.25"/>
  <cols>
    <col min="1" max="1" width="61.08984375" customWidth="1"/>
  </cols>
  <sheetData>
    <row r="1" spans="1:1" ht="20.5" customHeight="1" x14ac:dyDescent="0.25">
      <c r="A1" s="20" t="s">
        <v>48</v>
      </c>
    </row>
    <row r="2" spans="1:1" ht="54.5" customHeight="1" x14ac:dyDescent="0.25">
      <c r="A2" s="21" t="s">
        <v>162</v>
      </c>
    </row>
    <row r="3" spans="1:1" ht="50" customHeight="1" x14ac:dyDescent="0.25">
      <c r="A3" s="21" t="s">
        <v>326</v>
      </c>
    </row>
    <row r="4" spans="1:1" ht="49" customHeight="1" x14ac:dyDescent="0.25">
      <c r="A4" s="21" t="s">
        <v>164</v>
      </c>
    </row>
    <row r="5" spans="1:1" ht="76.5" customHeight="1" x14ac:dyDescent="0.25">
      <c r="A5" s="21" t="s">
        <v>356</v>
      </c>
    </row>
    <row r="6" spans="1:1" ht="56.5" customHeight="1" x14ac:dyDescent="0.25">
      <c r="A6" s="21" t="s">
        <v>165</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C8F4E-A0BE-4E34-8A1A-512887A2C7BE}">
  <dimension ref="A1:A7"/>
  <sheetViews>
    <sheetView tabSelected="1" zoomScaleNormal="100" workbookViewId="0"/>
  </sheetViews>
  <sheetFormatPr defaultRowHeight="12.5" x14ac:dyDescent="0.25"/>
  <cols>
    <col min="1" max="1" width="60.54296875" customWidth="1"/>
  </cols>
  <sheetData>
    <row r="1" spans="1:1" ht="22.5" customHeight="1" x14ac:dyDescent="0.25">
      <c r="A1" s="20" t="s">
        <v>53</v>
      </c>
    </row>
    <row r="2" spans="1:1" ht="62" customHeight="1" x14ac:dyDescent="0.25">
      <c r="A2" s="21" t="s">
        <v>327</v>
      </c>
    </row>
    <row r="3" spans="1:1" ht="73.5" customHeight="1" x14ac:dyDescent="0.25">
      <c r="A3" s="21" t="s">
        <v>328</v>
      </c>
    </row>
    <row r="4" spans="1:1" ht="59.5" customHeight="1" x14ac:dyDescent="0.25">
      <c r="A4" s="21" t="s">
        <v>168</v>
      </c>
    </row>
    <row r="5" spans="1:1" ht="59" customHeight="1" x14ac:dyDescent="0.25">
      <c r="A5" s="21" t="s">
        <v>169</v>
      </c>
    </row>
    <row r="6" spans="1:1" ht="65.5" customHeight="1" x14ac:dyDescent="0.25">
      <c r="A6" s="21" t="s">
        <v>357</v>
      </c>
    </row>
    <row r="7" spans="1:1" ht="61" customHeight="1" x14ac:dyDescent="0.25">
      <c r="A7" s="21" t="s">
        <v>170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58D49-F129-495D-A8A7-678746C627DC}">
  <dimension ref="A1:H39"/>
  <sheetViews>
    <sheetView zoomScaleNormal="100" workbookViewId="0"/>
  </sheetViews>
  <sheetFormatPr defaultRowHeight="12.5" x14ac:dyDescent="0.25"/>
  <cols>
    <col min="1" max="1" width="24.453125" bestFit="1" customWidth="1"/>
    <col min="2" max="2" width="29.54296875" bestFit="1" customWidth="1"/>
    <col min="3" max="3" width="73.453125" bestFit="1" customWidth="1"/>
    <col min="4" max="4" width="34.54296875" customWidth="1"/>
    <col min="5" max="5" width="11.26953125" bestFit="1" customWidth="1"/>
    <col min="6" max="6" width="8.6328125" bestFit="1" customWidth="1"/>
    <col min="7" max="8" width="7.7265625" bestFit="1" customWidth="1"/>
  </cols>
  <sheetData>
    <row r="1" spans="1:8" ht="91" x14ac:dyDescent="0.25">
      <c r="A1" s="58" t="s">
        <v>171</v>
      </c>
      <c r="B1" s="58" t="s">
        <v>172</v>
      </c>
      <c r="C1" s="58" t="s">
        <v>173</v>
      </c>
      <c r="D1" s="58" t="s">
        <v>174</v>
      </c>
      <c r="E1" s="58" t="s">
        <v>355</v>
      </c>
      <c r="F1" s="58" t="s">
        <v>354</v>
      </c>
      <c r="G1" s="58" t="s">
        <v>353</v>
      </c>
      <c r="H1" s="58" t="s">
        <v>352</v>
      </c>
    </row>
    <row r="2" spans="1:8" ht="15.5" x14ac:dyDescent="0.25">
      <c r="A2" s="59" t="s">
        <v>11</v>
      </c>
      <c r="B2" s="59"/>
      <c r="C2" s="59"/>
      <c r="D2" s="59"/>
      <c r="E2" s="60"/>
      <c r="F2" s="60"/>
      <c r="G2" s="59"/>
      <c r="H2" s="59"/>
    </row>
    <row r="3" spans="1:8" ht="117" x14ac:dyDescent="0.25">
      <c r="A3" s="61" t="s">
        <v>175</v>
      </c>
      <c r="B3" s="62"/>
      <c r="C3" s="62"/>
      <c r="D3" s="61" t="s">
        <v>176</v>
      </c>
      <c r="E3" s="63"/>
      <c r="F3" s="63"/>
      <c r="G3" s="64"/>
      <c r="H3" s="62"/>
    </row>
    <row r="4" spans="1:8" ht="409.5" x14ac:dyDescent="0.25">
      <c r="A4" s="65" t="s">
        <v>370</v>
      </c>
      <c r="B4" s="62" t="s">
        <v>351</v>
      </c>
      <c r="C4" s="62"/>
      <c r="D4" s="62" t="s">
        <v>185</v>
      </c>
      <c r="E4" s="63"/>
      <c r="F4" s="63"/>
      <c r="G4" s="64"/>
      <c r="H4" s="62"/>
    </row>
    <row r="5" spans="1:8" ht="409.5" x14ac:dyDescent="0.25">
      <c r="A5" s="65" t="s">
        <v>371</v>
      </c>
      <c r="B5" s="62" t="s">
        <v>350</v>
      </c>
      <c r="C5" s="62"/>
      <c r="D5" s="62" t="s">
        <v>200</v>
      </c>
      <c r="E5" s="63"/>
      <c r="F5" s="63"/>
      <c r="G5" s="64"/>
      <c r="H5" s="62"/>
    </row>
    <row r="6" spans="1:8" ht="409.5" x14ac:dyDescent="0.25">
      <c r="A6" s="65" t="s">
        <v>372</v>
      </c>
      <c r="B6" s="62" t="s">
        <v>349</v>
      </c>
      <c r="C6" s="62" t="s">
        <v>373</v>
      </c>
      <c r="D6" s="62" t="s">
        <v>211</v>
      </c>
      <c r="E6" s="63"/>
      <c r="F6" s="63"/>
      <c r="G6" s="64"/>
      <c r="H6" s="62"/>
    </row>
    <row r="7" spans="1:8" ht="409.5" x14ac:dyDescent="0.25">
      <c r="A7" s="65" t="s">
        <v>374</v>
      </c>
      <c r="B7" s="62" t="s">
        <v>348</v>
      </c>
      <c r="C7" s="66" t="s">
        <v>375</v>
      </c>
      <c r="D7" s="62" t="s">
        <v>224</v>
      </c>
      <c r="E7" s="63"/>
      <c r="F7" s="63"/>
      <c r="G7" s="64"/>
      <c r="H7" s="62"/>
    </row>
    <row r="8" spans="1:8" ht="409.5" x14ac:dyDescent="0.25">
      <c r="A8" s="67" t="s">
        <v>376</v>
      </c>
      <c r="B8" s="62" t="s">
        <v>347</v>
      </c>
      <c r="C8" s="66" t="s">
        <v>377</v>
      </c>
      <c r="D8" s="62"/>
      <c r="E8" s="63"/>
      <c r="F8" s="63"/>
      <c r="G8" s="64"/>
      <c r="H8" s="62"/>
    </row>
    <row r="9" spans="1:8" ht="31" x14ac:dyDescent="0.25">
      <c r="A9" s="68" t="s">
        <v>67</v>
      </c>
      <c r="B9" s="68"/>
      <c r="C9" s="68"/>
      <c r="D9" s="68"/>
      <c r="E9" s="69"/>
      <c r="F9" s="69"/>
      <c r="G9" s="68"/>
      <c r="H9" s="68"/>
    </row>
    <row r="10" spans="1:8" ht="143" x14ac:dyDescent="0.25">
      <c r="A10" s="70" t="s">
        <v>242</v>
      </c>
      <c r="B10" s="71"/>
      <c r="C10" s="71"/>
      <c r="D10" s="70" t="s">
        <v>243</v>
      </c>
      <c r="E10" s="63"/>
      <c r="F10" s="63"/>
      <c r="G10" s="64"/>
      <c r="H10" s="71"/>
    </row>
    <row r="11" spans="1:8" ht="409.5" x14ac:dyDescent="0.25">
      <c r="A11" s="70" t="s">
        <v>378</v>
      </c>
      <c r="B11" s="71" t="s">
        <v>346</v>
      </c>
      <c r="C11" s="72" t="s">
        <v>379</v>
      </c>
      <c r="D11" s="71" t="s">
        <v>244</v>
      </c>
      <c r="E11" s="63"/>
      <c r="F11" s="63"/>
      <c r="G11" s="64"/>
      <c r="H11" s="71"/>
    </row>
    <row r="12" spans="1:8" ht="409.5" x14ac:dyDescent="0.25">
      <c r="A12" s="73" t="s">
        <v>380</v>
      </c>
      <c r="B12" s="74" t="s">
        <v>345</v>
      </c>
      <c r="C12" s="72" t="s">
        <v>379</v>
      </c>
      <c r="D12" s="74" t="s">
        <v>245</v>
      </c>
      <c r="E12" s="63"/>
      <c r="F12" s="63"/>
      <c r="G12" s="64"/>
      <c r="H12" s="74"/>
    </row>
    <row r="13" spans="1:8" ht="409.5" x14ac:dyDescent="0.25">
      <c r="A13" s="73" t="s">
        <v>381</v>
      </c>
      <c r="B13" s="74" t="s">
        <v>344</v>
      </c>
      <c r="C13" s="74"/>
      <c r="D13" s="74" t="s">
        <v>246</v>
      </c>
      <c r="E13" s="63"/>
      <c r="F13" s="63"/>
      <c r="G13" s="64"/>
      <c r="H13" s="74"/>
    </row>
    <row r="14" spans="1:8" ht="409.5" x14ac:dyDescent="0.25">
      <c r="A14" s="75" t="s">
        <v>382</v>
      </c>
      <c r="B14" s="74" t="s">
        <v>343</v>
      </c>
      <c r="C14" s="76" t="s">
        <v>383</v>
      </c>
      <c r="D14" s="74" t="s">
        <v>248</v>
      </c>
      <c r="E14" s="63"/>
      <c r="F14" s="63"/>
      <c r="G14" s="64"/>
      <c r="H14" s="74"/>
    </row>
    <row r="15" spans="1:8" ht="409.5" x14ac:dyDescent="0.25">
      <c r="A15" s="75" t="s">
        <v>384</v>
      </c>
      <c r="B15" s="74" t="s">
        <v>342</v>
      </c>
      <c r="C15" s="72" t="s">
        <v>385</v>
      </c>
      <c r="D15" s="74" t="s">
        <v>249</v>
      </c>
      <c r="E15" s="63"/>
      <c r="F15" s="63"/>
      <c r="G15" s="64"/>
      <c r="H15" s="74"/>
    </row>
    <row r="16" spans="1:8" ht="15.5" x14ac:dyDescent="0.25">
      <c r="A16" s="77" t="s">
        <v>77</v>
      </c>
      <c r="B16" s="77"/>
      <c r="C16" s="77"/>
      <c r="D16" s="77"/>
      <c r="E16" s="78"/>
      <c r="F16" s="78"/>
      <c r="G16" s="77"/>
      <c r="H16" s="77"/>
    </row>
    <row r="17" spans="1:8" ht="117" x14ac:dyDescent="0.25">
      <c r="A17" s="79" t="s">
        <v>255</v>
      </c>
      <c r="B17" s="80"/>
      <c r="C17" s="80"/>
      <c r="D17" s="79" t="s">
        <v>267</v>
      </c>
      <c r="E17" s="63"/>
      <c r="F17" s="63"/>
      <c r="G17" s="64"/>
      <c r="H17" s="80"/>
    </row>
    <row r="18" spans="1:8" ht="409.5" x14ac:dyDescent="0.25">
      <c r="A18" s="81" t="s">
        <v>386</v>
      </c>
      <c r="B18" s="80" t="s">
        <v>341</v>
      </c>
      <c r="C18" s="82" t="s">
        <v>387</v>
      </c>
      <c r="D18" s="80" t="s">
        <v>281</v>
      </c>
      <c r="E18" s="63"/>
      <c r="F18" s="63"/>
      <c r="G18" s="64"/>
      <c r="H18" s="80"/>
    </row>
    <row r="19" spans="1:8" ht="409.5" x14ac:dyDescent="0.25">
      <c r="A19" s="81" t="s">
        <v>388</v>
      </c>
      <c r="B19" s="80" t="s">
        <v>340</v>
      </c>
      <c r="C19" s="82" t="s">
        <v>389</v>
      </c>
      <c r="D19" s="80" t="s">
        <v>390</v>
      </c>
      <c r="E19" s="63"/>
      <c r="F19" s="63"/>
      <c r="G19" s="64"/>
      <c r="H19" s="80"/>
    </row>
    <row r="20" spans="1:8" ht="31" x14ac:dyDescent="0.25">
      <c r="A20" s="83" t="s">
        <v>78</v>
      </c>
      <c r="B20" s="83"/>
      <c r="C20" s="83"/>
      <c r="D20" s="83"/>
      <c r="E20" s="84"/>
      <c r="F20" s="84"/>
      <c r="G20" s="83"/>
      <c r="H20" s="83"/>
    </row>
    <row r="21" spans="1:8" ht="91" x14ac:dyDescent="0.25">
      <c r="A21" s="85" t="s">
        <v>292</v>
      </c>
      <c r="B21" s="86"/>
      <c r="C21" s="86"/>
      <c r="D21" s="85" t="s">
        <v>300</v>
      </c>
      <c r="E21" s="63"/>
      <c r="F21" s="63"/>
      <c r="G21" s="64"/>
      <c r="H21" s="86"/>
    </row>
    <row r="22" spans="1:8" ht="409.5" x14ac:dyDescent="0.25">
      <c r="A22" s="87" t="s">
        <v>391</v>
      </c>
      <c r="B22" s="88" t="s">
        <v>339</v>
      </c>
      <c r="C22" s="89" t="s">
        <v>392</v>
      </c>
      <c r="D22" s="88" t="s">
        <v>305</v>
      </c>
      <c r="E22" s="63"/>
      <c r="F22" s="63"/>
      <c r="G22" s="64"/>
      <c r="H22" s="89"/>
    </row>
    <row r="23" spans="1:8" ht="409.5" x14ac:dyDescent="0.25">
      <c r="A23" s="90" t="s">
        <v>393</v>
      </c>
      <c r="B23" s="88" t="s">
        <v>338</v>
      </c>
      <c r="C23" s="89"/>
      <c r="D23" s="88" t="s">
        <v>310</v>
      </c>
      <c r="E23" s="63"/>
      <c r="F23" s="63"/>
      <c r="G23" s="64"/>
      <c r="H23" s="89"/>
    </row>
    <row r="24" spans="1:8" ht="31" x14ac:dyDescent="0.25">
      <c r="A24" s="91" t="s">
        <v>84</v>
      </c>
      <c r="B24" s="91"/>
      <c r="C24" s="91"/>
      <c r="D24" s="91"/>
      <c r="E24" s="92"/>
      <c r="F24" s="92"/>
      <c r="G24" s="91"/>
      <c r="H24" s="91"/>
    </row>
    <row r="25" spans="1:8" ht="104" x14ac:dyDescent="0.25">
      <c r="A25" s="93" t="s">
        <v>337</v>
      </c>
      <c r="B25" s="94"/>
      <c r="C25" s="94"/>
      <c r="D25" s="93" t="s">
        <v>311</v>
      </c>
      <c r="E25" s="63"/>
      <c r="F25" s="63"/>
      <c r="G25" s="64"/>
      <c r="H25" s="94"/>
    </row>
    <row r="26" spans="1:8" ht="409.5" x14ac:dyDescent="0.25">
      <c r="A26" s="95" t="s">
        <v>394</v>
      </c>
      <c r="B26" s="94" t="s">
        <v>336</v>
      </c>
      <c r="C26" s="96" t="s">
        <v>383</v>
      </c>
      <c r="D26" s="94" t="s">
        <v>312</v>
      </c>
      <c r="E26" s="63"/>
      <c r="F26" s="63"/>
      <c r="G26" s="64"/>
      <c r="H26" s="94"/>
    </row>
    <row r="27" spans="1:8" ht="409.5" x14ac:dyDescent="0.25">
      <c r="A27" s="95" t="s">
        <v>395</v>
      </c>
      <c r="B27" s="94" t="s">
        <v>335</v>
      </c>
      <c r="C27" s="96" t="s">
        <v>396</v>
      </c>
      <c r="D27" s="94" t="s">
        <v>313</v>
      </c>
      <c r="E27" s="63"/>
      <c r="F27" s="63"/>
      <c r="G27" s="64"/>
      <c r="H27" s="94"/>
    </row>
    <row r="28" spans="1:8" ht="31" x14ac:dyDescent="0.25">
      <c r="A28" s="97" t="s">
        <v>90</v>
      </c>
      <c r="B28" s="97"/>
      <c r="C28" s="97"/>
      <c r="D28" s="97"/>
      <c r="E28" s="98"/>
      <c r="F28" s="98"/>
      <c r="G28" s="97"/>
      <c r="H28" s="97"/>
    </row>
    <row r="29" spans="1:8" ht="78" x14ac:dyDescent="0.25">
      <c r="A29" s="99" t="s">
        <v>314</v>
      </c>
      <c r="B29" s="100"/>
      <c r="C29" s="100"/>
      <c r="D29" s="99" t="s">
        <v>315</v>
      </c>
      <c r="E29" s="63"/>
      <c r="F29" s="63"/>
      <c r="G29" s="64"/>
      <c r="H29" s="100"/>
    </row>
    <row r="30" spans="1:8" ht="409.5" x14ac:dyDescent="0.25">
      <c r="A30" s="101" t="s">
        <v>397</v>
      </c>
      <c r="B30" s="102" t="s">
        <v>334</v>
      </c>
      <c r="C30" s="103" t="s">
        <v>398</v>
      </c>
      <c r="D30" s="102" t="s">
        <v>316</v>
      </c>
      <c r="E30" s="63"/>
      <c r="F30" s="63"/>
      <c r="G30" s="64"/>
      <c r="H30" s="102"/>
    </row>
    <row r="31" spans="1:8" ht="409.5" x14ac:dyDescent="0.25">
      <c r="A31" s="101" t="s">
        <v>399</v>
      </c>
      <c r="B31" s="100" t="s">
        <v>333</v>
      </c>
      <c r="C31" s="104" t="s">
        <v>400</v>
      </c>
      <c r="D31" s="100" t="s">
        <v>317</v>
      </c>
      <c r="E31" s="63"/>
      <c r="F31" s="63"/>
      <c r="G31" s="64"/>
      <c r="H31" s="100"/>
    </row>
    <row r="32" spans="1:8" ht="409.5" x14ac:dyDescent="0.25">
      <c r="A32" s="101" t="s">
        <v>401</v>
      </c>
      <c r="B32" s="100" t="s">
        <v>332</v>
      </c>
      <c r="C32" s="104" t="s">
        <v>402</v>
      </c>
      <c r="D32" s="100" t="s">
        <v>318</v>
      </c>
      <c r="E32" s="63"/>
      <c r="F32" s="63"/>
      <c r="G32" s="64"/>
      <c r="H32" s="100"/>
    </row>
    <row r="33" spans="1:8" ht="409.5" x14ac:dyDescent="0.25">
      <c r="A33" s="101" t="s">
        <v>403</v>
      </c>
      <c r="B33" s="100" t="s">
        <v>331</v>
      </c>
      <c r="C33" s="105" t="s">
        <v>404</v>
      </c>
      <c r="D33" s="100" t="s">
        <v>319</v>
      </c>
      <c r="E33" s="63"/>
      <c r="F33" s="63"/>
      <c r="G33" s="64"/>
      <c r="H33" s="100"/>
    </row>
    <row r="34" spans="1:8" ht="31" x14ac:dyDescent="0.25">
      <c r="A34" s="106" t="s">
        <v>153</v>
      </c>
      <c r="B34" s="106"/>
      <c r="C34" s="106"/>
      <c r="D34" s="106"/>
      <c r="E34" s="107"/>
      <c r="F34" s="107"/>
      <c r="G34" s="106"/>
      <c r="H34" s="106"/>
    </row>
    <row r="35" spans="1:8" ht="117" x14ac:dyDescent="0.25">
      <c r="A35" s="108" t="s">
        <v>320</v>
      </c>
      <c r="B35" s="109"/>
      <c r="C35" s="109"/>
      <c r="D35" s="108" t="s">
        <v>321</v>
      </c>
      <c r="E35" s="63"/>
      <c r="F35" s="63"/>
      <c r="G35" s="64"/>
      <c r="H35" s="109"/>
    </row>
    <row r="36" spans="1:8" ht="409.5" x14ac:dyDescent="0.25">
      <c r="A36" s="110" t="s">
        <v>405</v>
      </c>
      <c r="B36" s="109" t="s">
        <v>330</v>
      </c>
      <c r="C36" s="111" t="s">
        <v>406</v>
      </c>
      <c r="D36" s="109" t="s">
        <v>322</v>
      </c>
      <c r="E36" s="63"/>
      <c r="F36" s="63"/>
      <c r="G36" s="64"/>
      <c r="H36" s="109"/>
    </row>
    <row r="37" spans="1:8" ht="31" x14ac:dyDescent="0.25">
      <c r="A37" s="112" t="s">
        <v>159</v>
      </c>
      <c r="B37" s="112"/>
      <c r="C37" s="112"/>
      <c r="D37" s="112"/>
      <c r="E37" s="113"/>
      <c r="F37" s="113"/>
      <c r="G37" s="112"/>
      <c r="H37" s="112"/>
    </row>
    <row r="38" spans="1:8" ht="104" x14ac:dyDescent="0.25">
      <c r="A38" s="114" t="s">
        <v>323</v>
      </c>
      <c r="B38" s="115"/>
      <c r="C38" s="115"/>
      <c r="D38" s="114" t="s">
        <v>324</v>
      </c>
      <c r="E38" s="63"/>
      <c r="F38" s="63"/>
      <c r="G38" s="64"/>
      <c r="H38" s="115"/>
    </row>
    <row r="39" spans="1:8" ht="409.5" x14ac:dyDescent="0.25">
      <c r="A39" s="116" t="s">
        <v>407</v>
      </c>
      <c r="B39" s="115" t="s">
        <v>329</v>
      </c>
      <c r="C39" s="115" t="s">
        <v>408</v>
      </c>
      <c r="D39" s="115" t="s">
        <v>325</v>
      </c>
      <c r="E39" s="63"/>
      <c r="F39" s="63"/>
      <c r="G39" s="64"/>
      <c r="H39" s="115"/>
    </row>
  </sheetData>
  <conditionalFormatting sqref="E1:E39">
    <cfRule type="containsText" dxfId="8" priority="1" operator="containsText" text="Meget relevant">
      <formula>NOT(ISERROR(SEARCH(("Meget relevant"),(E1))))</formula>
    </cfRule>
    <cfRule type="containsText" dxfId="7" priority="3" operator="containsText" text="Delvist relevant">
      <formula>NOT(ISERROR(SEARCH(("Delvist relevant"),(E1))))</formula>
    </cfRule>
    <cfRule type="containsText" dxfId="6" priority="6" operator="containsText" text="Ikke relevant">
      <formula>NOT(ISERROR(SEARCH(("Ikke relevant"),(E1))))</formula>
    </cfRule>
    <cfRule type="containsText" dxfId="5" priority="9" operator="containsText" text="Ikke relevant">
      <formula>NOT(ISERROR(SEARCH(("Ikke relevant"),(E1))))</formula>
    </cfRule>
  </conditionalFormatting>
  <conditionalFormatting sqref="F1:F39">
    <cfRule type="containsText" dxfId="4" priority="2" operator="containsText" text="Fuldt opfyldt">
      <formula>NOT(ISERROR(SEARCH(("Fuldt opfyldt"),(F1))))</formula>
    </cfRule>
    <cfRule type="containsText" dxfId="3" priority="4" operator="containsText" text="Ikke opfyldt">
      <formula>NOT(ISERROR(SEARCH(("Ikke opfyldt"),(F1))))</formula>
    </cfRule>
    <cfRule type="containsText" dxfId="2" priority="5" operator="containsText" text="Delvist opfyldt">
      <formula>NOT(ISERROR(SEARCH(("Delvist opfyldt"),(F1))))</formula>
    </cfRule>
  </conditionalFormatting>
  <conditionalFormatting sqref="G1:G39">
    <cfRule type="containsText" dxfId="1" priority="7" operator="containsText" text="Tværgående">
      <formula>NOT(ISERROR(SEARCH(("Tværgående"),(G1))))</formula>
    </cfRule>
    <cfRule type="containsText" dxfId="0" priority="8" operator="containsText" text="Projekt">
      <formula>NOT(ISERROR(SEARCH(("Projekt"),(G1))))</formula>
    </cfRule>
  </conditionalFormatting>
  <dataValidations count="3">
    <dataValidation type="list" allowBlank="1" showErrorMessage="1" sqref="G35:G39 G3:G8 G10:G15 G17:G19 G21:G23 G25:G27 G29:G33" xr:uid="{420246DF-B072-4038-96EB-F4435EEC46FF}">
      <formula1>"Projekt,Tværgående"</formula1>
    </dataValidation>
    <dataValidation type="list" allowBlank="1" showInputMessage="1" prompt="Klik og indtast en værdi fra listen over elementer" sqref="F3:F39 F1" xr:uid="{CE374595-A8F2-4B21-8CBA-E42BF732E7B5}">
      <formula1>"Fuldt opfyldt,Delvist opfyldt,Ikke opfyldt"</formula1>
    </dataValidation>
    <dataValidation type="list" allowBlank="1" showInputMessage="1" prompt="Klik og indtast en værdi fra listen over elementer" sqref="E1 E3:E39" xr:uid="{7A388700-00C2-4E81-9B90-6927B94DCB3B}">
      <formula1>"Meget relevant,Delvist relevant,Ikke relevant"</formula1>
    </dataValidation>
  </dataValidations>
  <hyperlinks>
    <hyperlink ref="C7" r:id="rId1" tooltip="#AutoGenerate" xr:uid="{7CA7747F-87F6-4A47-A241-C11F1E22F7C9}"/>
    <hyperlink ref="C8" r:id="rId2" tooltip="#AutoGenerate" xr:uid="{595C8431-BEA8-48B3-9DAC-D7E92B2859F7}"/>
    <hyperlink ref="C11" r:id="rId3" tooltip="#AutoGenerate" xr:uid="{CE69979E-CBD2-4533-B0C4-7C6F1DD56BB0}"/>
    <hyperlink ref="C12" r:id="rId4" tooltip="#AutoGenerate" xr:uid="{487C10EA-497C-4EFD-9B83-5310BF0CA3F5}"/>
    <hyperlink ref="C14" r:id="rId5" tooltip="#AutoGenerate" xr:uid="{C8D57929-5F97-453B-B5F3-7BADDD7868E6}"/>
    <hyperlink ref="C15" r:id="rId6" tooltip="#AutoGenerate" xr:uid="{A225A036-2F93-4ABD-B37B-877153F0D232}"/>
    <hyperlink ref="C18" r:id="rId7" tooltip="#AutoGenerate" xr:uid="{80301220-D9D1-41C7-8DB1-981CC2B569F4}"/>
    <hyperlink ref="C19" r:id="rId8" tooltip="#AutoGenerate" xr:uid="{BF90BA5B-3EAD-4D22-A2A0-3B01B2594945}"/>
    <hyperlink ref="C26" r:id="rId9" tooltip="#AutoGenerate" xr:uid="{AC3B0FC3-C2E5-4272-8E3E-80FFBDD079FC}"/>
    <hyperlink ref="C27" r:id="rId10" tooltip="#AutoGenerate" xr:uid="{A45EC776-F45C-4503-AF11-04E888073638}"/>
    <hyperlink ref="C31" r:id="rId11" tooltip="#AutoGenerate" xr:uid="{84693668-871A-4CF0-9814-2A7A34263BEC}"/>
    <hyperlink ref="C32" r:id="rId12" tooltip="#AutoGenerate" xr:uid="{10F59AEF-D351-4CCE-85D7-D532A78871DB}"/>
    <hyperlink ref="C36" r:id="rId13" tooltip="#AutoGenerate" xr:uid="{3C970358-449D-4997-88F2-69735CA3D99C}"/>
  </hyperlinks>
  <pageMargins left="0.7" right="0.7" top="0.75" bottom="0.75" header="0.3" footer="0.3"/>
  <pageSetup paperSize="9" orientation="portrait"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BE0C3-A1F7-4411-BC2D-1925B775D622}">
  <dimension ref="A1:E51"/>
  <sheetViews>
    <sheetView zoomScaleNormal="100" workbookViewId="0"/>
  </sheetViews>
  <sheetFormatPr defaultRowHeight="12.5" x14ac:dyDescent="0.25"/>
  <cols>
    <col min="1" max="1" width="32.81640625" bestFit="1" customWidth="1"/>
    <col min="2" max="2" width="14.7265625" customWidth="1"/>
    <col min="3" max="3" width="22.1796875" customWidth="1"/>
    <col min="4" max="4" width="14.453125" customWidth="1"/>
    <col min="5" max="5" width="18.6328125" customWidth="1"/>
  </cols>
  <sheetData>
    <row r="1" spans="1:5" ht="65" x14ac:dyDescent="0.3">
      <c r="A1" s="5" t="s">
        <v>177</v>
      </c>
      <c r="B1" s="5" t="s">
        <v>178</v>
      </c>
      <c r="C1" s="5" t="s">
        <v>179</v>
      </c>
      <c r="D1" s="5" t="s">
        <v>180</v>
      </c>
      <c r="E1" s="5" t="s">
        <v>181</v>
      </c>
    </row>
    <row r="2" spans="1:5" ht="375" x14ac:dyDescent="0.25">
      <c r="A2" s="7" t="s">
        <v>182</v>
      </c>
      <c r="B2" s="7" t="s">
        <v>183</v>
      </c>
      <c r="C2" s="7" t="s">
        <v>184</v>
      </c>
      <c r="D2" s="7" t="s">
        <v>183</v>
      </c>
      <c r="E2" s="7" t="s">
        <v>184</v>
      </c>
    </row>
    <row r="3" spans="1:5" ht="409.5" x14ac:dyDescent="0.25">
      <c r="A3" s="7" t="s">
        <v>186</v>
      </c>
      <c r="B3" s="7" t="s">
        <v>183</v>
      </c>
      <c r="C3" s="7" t="s">
        <v>184</v>
      </c>
      <c r="D3" s="7" t="s">
        <v>184</v>
      </c>
      <c r="E3" s="7" t="s">
        <v>187</v>
      </c>
    </row>
    <row r="4" spans="1:5" ht="300" x14ac:dyDescent="0.25">
      <c r="A4" s="7" t="s">
        <v>188</v>
      </c>
      <c r="B4" s="7" t="s">
        <v>183</v>
      </c>
      <c r="C4" s="7" t="s">
        <v>183</v>
      </c>
      <c r="D4" s="7" t="s">
        <v>183</v>
      </c>
      <c r="E4" s="7" t="s">
        <v>183</v>
      </c>
    </row>
    <row r="5" spans="1:5" ht="409.5" x14ac:dyDescent="0.25">
      <c r="A5" s="7" t="s">
        <v>189</v>
      </c>
      <c r="B5" s="7" t="s">
        <v>184</v>
      </c>
      <c r="C5" s="7" t="s">
        <v>184</v>
      </c>
      <c r="D5" s="7" t="s">
        <v>184</v>
      </c>
      <c r="E5" s="7" t="s">
        <v>187</v>
      </c>
    </row>
    <row r="6" spans="1:5" ht="409.5" x14ac:dyDescent="0.25">
      <c r="A6" s="7" t="s">
        <v>190</v>
      </c>
      <c r="B6" s="7" t="s">
        <v>183</v>
      </c>
      <c r="C6" s="7" t="s">
        <v>183</v>
      </c>
      <c r="D6" s="7" t="s">
        <v>183</v>
      </c>
      <c r="E6" s="7" t="s">
        <v>183</v>
      </c>
    </row>
    <row r="7" spans="1:5" ht="400" x14ac:dyDescent="0.25">
      <c r="A7" s="7" t="s">
        <v>191</v>
      </c>
      <c r="B7" s="7" t="s">
        <v>184</v>
      </c>
      <c r="C7" s="7" t="s">
        <v>184</v>
      </c>
      <c r="D7" s="7" t="s">
        <v>184</v>
      </c>
      <c r="E7" s="7" t="s">
        <v>187</v>
      </c>
    </row>
    <row r="8" spans="1:5" ht="409.5" x14ac:dyDescent="0.25">
      <c r="A8" s="7" t="s">
        <v>192</v>
      </c>
      <c r="B8" s="7" t="s">
        <v>183</v>
      </c>
      <c r="C8" s="7" t="s">
        <v>183</v>
      </c>
      <c r="D8" s="7" t="s">
        <v>193</v>
      </c>
      <c r="E8" s="7" t="s">
        <v>193</v>
      </c>
    </row>
    <row r="9" spans="1:5" ht="387.5" x14ac:dyDescent="0.25">
      <c r="A9" s="7" t="s">
        <v>194</v>
      </c>
      <c r="B9" s="7" t="s">
        <v>183</v>
      </c>
      <c r="C9" s="7" t="s">
        <v>184</v>
      </c>
      <c r="D9" s="7" t="s">
        <v>187</v>
      </c>
      <c r="E9" s="7" t="s">
        <v>187</v>
      </c>
    </row>
    <row r="10" spans="1:5" ht="300" x14ac:dyDescent="0.25">
      <c r="A10" s="7" t="s">
        <v>195</v>
      </c>
      <c r="B10" s="7" t="s">
        <v>183</v>
      </c>
      <c r="C10" s="7" t="s">
        <v>184</v>
      </c>
      <c r="D10" s="7" t="s">
        <v>196</v>
      </c>
      <c r="E10" s="7" t="s">
        <v>196</v>
      </c>
    </row>
    <row r="11" spans="1:5" ht="409.5" x14ac:dyDescent="0.25">
      <c r="A11" s="7" t="s">
        <v>197</v>
      </c>
      <c r="B11" s="7" t="s">
        <v>184</v>
      </c>
      <c r="C11" s="7" t="s">
        <v>184</v>
      </c>
      <c r="D11" s="7" t="s">
        <v>184</v>
      </c>
      <c r="E11" s="7" t="s">
        <v>187</v>
      </c>
    </row>
    <row r="12" spans="1:5" x14ac:dyDescent="0.25">
      <c r="A12" s="15"/>
      <c r="B12" s="15"/>
      <c r="C12" s="15"/>
      <c r="D12" s="15"/>
      <c r="E12" s="15"/>
    </row>
    <row r="13" spans="1:5" ht="65" x14ac:dyDescent="0.3">
      <c r="A13" s="5" t="s">
        <v>198</v>
      </c>
      <c r="B13" s="5" t="s">
        <v>178</v>
      </c>
      <c r="C13" s="5" t="s">
        <v>179</v>
      </c>
      <c r="D13" s="5" t="s">
        <v>180</v>
      </c>
      <c r="E13" s="5" t="s">
        <v>181</v>
      </c>
    </row>
    <row r="14" spans="1:5" ht="409.5" x14ac:dyDescent="0.25">
      <c r="A14" s="7" t="s">
        <v>199</v>
      </c>
      <c r="B14" s="7" t="s">
        <v>183</v>
      </c>
      <c r="C14" s="7" t="s">
        <v>187</v>
      </c>
      <c r="D14" s="7" t="s">
        <v>196</v>
      </c>
      <c r="E14" s="7" t="s">
        <v>196</v>
      </c>
    </row>
    <row r="15" spans="1:5" ht="39" x14ac:dyDescent="0.3">
      <c r="A15" s="5" t="s">
        <v>201</v>
      </c>
      <c r="B15" s="7"/>
      <c r="C15" s="7"/>
      <c r="D15" s="7"/>
      <c r="E15" s="7"/>
    </row>
    <row r="16" spans="1:5" ht="409.5" x14ac:dyDescent="0.25">
      <c r="A16" s="7" t="s">
        <v>202</v>
      </c>
      <c r="B16" s="7" t="s">
        <v>184</v>
      </c>
      <c r="C16" s="7" t="s">
        <v>184</v>
      </c>
      <c r="D16" s="7" t="s">
        <v>184</v>
      </c>
      <c r="E16" s="7" t="s">
        <v>187</v>
      </c>
    </row>
    <row r="17" spans="1:5" ht="39" x14ac:dyDescent="0.3">
      <c r="A17" s="5" t="s">
        <v>203</v>
      </c>
      <c r="B17" s="7"/>
      <c r="C17" s="7"/>
      <c r="D17" s="7"/>
      <c r="E17" s="7"/>
    </row>
    <row r="18" spans="1:5" ht="409.5" x14ac:dyDescent="0.25">
      <c r="A18" s="7" t="s">
        <v>204</v>
      </c>
      <c r="B18" s="7" t="s">
        <v>184</v>
      </c>
      <c r="C18" s="7" t="s">
        <v>184</v>
      </c>
      <c r="D18" s="7" t="s">
        <v>184</v>
      </c>
      <c r="E18" s="7" t="s">
        <v>187</v>
      </c>
    </row>
    <row r="19" spans="1:5" ht="104" x14ac:dyDescent="0.3">
      <c r="A19" s="5" t="s">
        <v>205</v>
      </c>
      <c r="B19" s="7"/>
      <c r="C19" s="7"/>
      <c r="D19" s="7"/>
      <c r="E19" s="7"/>
    </row>
    <row r="20" spans="1:5" ht="409.5" x14ac:dyDescent="0.25">
      <c r="A20" s="7" t="s">
        <v>206</v>
      </c>
      <c r="B20" s="7" t="s">
        <v>184</v>
      </c>
      <c r="C20" s="7" t="s">
        <v>184</v>
      </c>
      <c r="D20" s="7" t="s">
        <v>184</v>
      </c>
      <c r="E20" s="7" t="s">
        <v>187</v>
      </c>
    </row>
    <row r="21" spans="1:5" ht="78" x14ac:dyDescent="0.3">
      <c r="A21" s="5" t="s">
        <v>207</v>
      </c>
      <c r="B21" s="7"/>
      <c r="C21" s="7"/>
      <c r="D21" s="7"/>
      <c r="E21" s="7"/>
    </row>
    <row r="22" spans="1:5" ht="275" x14ac:dyDescent="0.25">
      <c r="A22" s="7" t="s">
        <v>208</v>
      </c>
      <c r="B22" s="7" t="s">
        <v>183</v>
      </c>
      <c r="C22" s="7" t="s">
        <v>184</v>
      </c>
      <c r="D22" s="7" t="s">
        <v>184</v>
      </c>
      <c r="E22" s="7" t="s">
        <v>184</v>
      </c>
    </row>
    <row r="23" spans="1:5" ht="409.5" x14ac:dyDescent="0.25">
      <c r="A23" s="7" t="s">
        <v>209</v>
      </c>
      <c r="B23" s="7" t="s">
        <v>184</v>
      </c>
      <c r="C23" s="7" t="s">
        <v>184</v>
      </c>
      <c r="D23" s="7" t="s">
        <v>196</v>
      </c>
      <c r="E23" s="7" t="s">
        <v>196</v>
      </c>
    </row>
    <row r="24" spans="1:5" ht="91" x14ac:dyDescent="0.3">
      <c r="A24" s="5" t="s">
        <v>210</v>
      </c>
      <c r="B24" s="7"/>
      <c r="C24" s="7"/>
      <c r="D24" s="7"/>
      <c r="E24" s="7"/>
    </row>
    <row r="25" spans="1:5" ht="409.5" x14ac:dyDescent="0.25">
      <c r="A25" s="7" t="s">
        <v>212</v>
      </c>
      <c r="B25" s="7" t="s">
        <v>183</v>
      </c>
      <c r="C25" s="7" t="s">
        <v>183</v>
      </c>
      <c r="D25" s="7" t="s">
        <v>183</v>
      </c>
      <c r="E25" s="7" t="s">
        <v>183</v>
      </c>
    </row>
    <row r="26" spans="1:5" x14ac:dyDescent="0.25">
      <c r="A26" s="15"/>
      <c r="B26" s="15"/>
      <c r="C26" s="15"/>
      <c r="D26" s="15"/>
      <c r="E26" s="15"/>
    </row>
    <row r="27" spans="1:5" ht="91" x14ac:dyDescent="0.3">
      <c r="A27" s="5" t="s">
        <v>213</v>
      </c>
      <c r="B27" s="5" t="s">
        <v>178</v>
      </c>
      <c r="C27" s="5" t="s">
        <v>179</v>
      </c>
      <c r="D27" s="5" t="s">
        <v>180</v>
      </c>
      <c r="E27" s="5" t="s">
        <v>181</v>
      </c>
    </row>
    <row r="28" spans="1:5" ht="409.5" x14ac:dyDescent="0.25">
      <c r="A28" s="7" t="s">
        <v>214</v>
      </c>
      <c r="B28" s="7" t="s">
        <v>183</v>
      </c>
      <c r="C28" s="7" t="s">
        <v>184</v>
      </c>
      <c r="D28" s="7" t="s">
        <v>183</v>
      </c>
      <c r="E28" s="7" t="s">
        <v>184</v>
      </c>
    </row>
    <row r="29" spans="1:5" ht="409.5" x14ac:dyDescent="0.25">
      <c r="A29" s="7" t="s">
        <v>215</v>
      </c>
      <c r="B29" s="7" t="s">
        <v>184</v>
      </c>
      <c r="C29" s="7" t="s">
        <v>187</v>
      </c>
      <c r="D29" s="7" t="s">
        <v>187</v>
      </c>
      <c r="E29" s="7" t="s">
        <v>187</v>
      </c>
    </row>
    <row r="30" spans="1:5" ht="337.5" x14ac:dyDescent="0.25">
      <c r="A30" s="7" t="s">
        <v>216</v>
      </c>
      <c r="B30" s="7" t="s">
        <v>217</v>
      </c>
      <c r="C30" s="7" t="s">
        <v>217</v>
      </c>
      <c r="D30" s="7" t="s">
        <v>217</v>
      </c>
      <c r="E30" s="7" t="s">
        <v>217</v>
      </c>
    </row>
    <row r="31" spans="1:5" ht="39" x14ac:dyDescent="0.3">
      <c r="A31" s="5" t="s">
        <v>218</v>
      </c>
      <c r="B31" s="7"/>
      <c r="C31" s="7"/>
      <c r="D31" s="7"/>
      <c r="E31" s="7"/>
    </row>
    <row r="32" spans="1:5" ht="362.5" x14ac:dyDescent="0.25">
      <c r="A32" s="7" t="s">
        <v>219</v>
      </c>
      <c r="B32" s="7" t="s">
        <v>183</v>
      </c>
      <c r="C32" s="7" t="s">
        <v>196</v>
      </c>
      <c r="D32" s="7" t="s">
        <v>196</v>
      </c>
      <c r="E32" s="7" t="s">
        <v>196</v>
      </c>
    </row>
    <row r="33" spans="1:5" ht="409.5" x14ac:dyDescent="0.25">
      <c r="A33" s="7" t="s">
        <v>220</v>
      </c>
      <c r="B33" s="7" t="s">
        <v>183</v>
      </c>
      <c r="C33" s="7"/>
      <c r="D33" s="7" t="s">
        <v>221</v>
      </c>
      <c r="E33" s="7" t="s">
        <v>196</v>
      </c>
    </row>
    <row r="34" spans="1:5" ht="39" x14ac:dyDescent="0.3">
      <c r="A34" s="5" t="s">
        <v>222</v>
      </c>
      <c r="B34" s="7"/>
      <c r="C34" s="7"/>
      <c r="D34" s="7"/>
      <c r="E34" s="7"/>
    </row>
    <row r="35" spans="1:5" ht="275" x14ac:dyDescent="0.25">
      <c r="A35" s="7" t="s">
        <v>223</v>
      </c>
      <c r="B35" s="7" t="s">
        <v>184</v>
      </c>
      <c r="C35" s="7" t="s">
        <v>225</v>
      </c>
      <c r="D35" s="7" t="s">
        <v>184</v>
      </c>
      <c r="E35" s="7" t="s">
        <v>184</v>
      </c>
    </row>
    <row r="36" spans="1:5" ht="287.5" x14ac:dyDescent="0.25">
      <c r="A36" s="7" t="s">
        <v>226</v>
      </c>
      <c r="B36" s="7" t="s">
        <v>183</v>
      </c>
      <c r="C36" s="7" t="s">
        <v>183</v>
      </c>
      <c r="D36" s="7" t="s">
        <v>183</v>
      </c>
      <c r="E36" s="7" t="s">
        <v>183</v>
      </c>
    </row>
    <row r="37" spans="1:5" ht="350" x14ac:dyDescent="0.25">
      <c r="A37" s="7" t="s">
        <v>227</v>
      </c>
      <c r="B37" s="7" t="s">
        <v>184</v>
      </c>
      <c r="C37" s="7" t="s">
        <v>184</v>
      </c>
      <c r="D37" s="7" t="s">
        <v>184</v>
      </c>
      <c r="E37" s="7" t="s">
        <v>184</v>
      </c>
    </row>
    <row r="38" spans="1:5" ht="39" x14ac:dyDescent="0.3">
      <c r="A38" s="5" t="s">
        <v>228</v>
      </c>
      <c r="B38" s="7"/>
      <c r="C38" s="7"/>
      <c r="D38" s="7"/>
      <c r="E38" s="7"/>
    </row>
    <row r="39" spans="1:5" ht="143" x14ac:dyDescent="0.3">
      <c r="A39" s="5" t="s">
        <v>229</v>
      </c>
      <c r="B39" s="7"/>
      <c r="C39" s="7"/>
      <c r="D39" s="7"/>
      <c r="E39" s="7"/>
    </row>
    <row r="40" spans="1:5" ht="409.5" x14ac:dyDescent="0.25">
      <c r="A40" s="15" t="s">
        <v>230</v>
      </c>
      <c r="B40" s="7" t="s">
        <v>217</v>
      </c>
      <c r="C40" s="7" t="s">
        <v>217</v>
      </c>
      <c r="D40" s="7" t="s">
        <v>217</v>
      </c>
      <c r="E40" s="7" t="s">
        <v>217</v>
      </c>
    </row>
    <row r="41" spans="1:5" ht="409.5" x14ac:dyDescent="0.25">
      <c r="A41" s="15" t="s">
        <v>231</v>
      </c>
      <c r="B41" s="7" t="s">
        <v>184</v>
      </c>
      <c r="C41" s="7" t="s">
        <v>184</v>
      </c>
      <c r="D41" s="7" t="s">
        <v>184</v>
      </c>
      <c r="E41" s="7" t="s">
        <v>187</v>
      </c>
    </row>
    <row r="42" spans="1:5" ht="409.5" x14ac:dyDescent="0.25">
      <c r="A42" s="15" t="s">
        <v>232</v>
      </c>
      <c r="B42" s="7" t="s">
        <v>184</v>
      </c>
      <c r="C42" s="7" t="s">
        <v>187</v>
      </c>
      <c r="D42" s="7" t="s">
        <v>187</v>
      </c>
      <c r="E42" s="7" t="s">
        <v>187</v>
      </c>
    </row>
    <row r="43" spans="1:5" ht="52" x14ac:dyDescent="0.3">
      <c r="A43" s="13" t="s">
        <v>233</v>
      </c>
      <c r="B43" s="7"/>
      <c r="C43" s="7"/>
      <c r="D43" s="7"/>
      <c r="E43" s="7"/>
    </row>
    <row r="44" spans="1:5" ht="409.5" x14ac:dyDescent="0.25">
      <c r="A44" s="7" t="s">
        <v>234</v>
      </c>
      <c r="B44" s="7" t="s">
        <v>183</v>
      </c>
      <c r="C44" s="7" t="s">
        <v>187</v>
      </c>
      <c r="D44" s="7" t="s">
        <v>187</v>
      </c>
      <c r="E44" s="7" t="s">
        <v>187</v>
      </c>
    </row>
    <row r="45" spans="1:5" ht="125" x14ac:dyDescent="0.25">
      <c r="A45" s="15" t="s">
        <v>235</v>
      </c>
      <c r="B45" s="7" t="s">
        <v>183</v>
      </c>
      <c r="C45" s="7" t="s">
        <v>187</v>
      </c>
      <c r="D45" s="7" t="s">
        <v>187</v>
      </c>
      <c r="E45" s="7" t="s">
        <v>187</v>
      </c>
    </row>
    <row r="46" spans="1:5" ht="162.5" x14ac:dyDescent="0.25">
      <c r="A46" s="15" t="s">
        <v>236</v>
      </c>
      <c r="B46" s="7" t="s">
        <v>183</v>
      </c>
      <c r="C46" s="7" t="s">
        <v>196</v>
      </c>
      <c r="D46" s="7" t="s">
        <v>196</v>
      </c>
      <c r="E46" s="7" t="s">
        <v>196</v>
      </c>
    </row>
    <row r="47" spans="1:5" ht="104" x14ac:dyDescent="0.3">
      <c r="A47" s="13" t="s">
        <v>237</v>
      </c>
      <c r="B47" s="7"/>
      <c r="C47" s="7"/>
      <c r="D47" s="7"/>
      <c r="E47" s="7"/>
    </row>
    <row r="48" spans="1:5" ht="78" x14ac:dyDescent="0.3">
      <c r="A48" s="13" t="s">
        <v>238</v>
      </c>
      <c r="B48" s="7"/>
      <c r="C48" s="7"/>
      <c r="D48" s="7"/>
      <c r="E48" s="7"/>
    </row>
    <row r="49" spans="1:5" ht="337.5" x14ac:dyDescent="0.25">
      <c r="A49" s="15" t="s">
        <v>239</v>
      </c>
      <c r="B49" s="7" t="s">
        <v>196</v>
      </c>
      <c r="C49" s="7" t="s">
        <v>184</v>
      </c>
      <c r="D49" s="7" t="s">
        <v>184</v>
      </c>
      <c r="E49" s="7" t="s">
        <v>184</v>
      </c>
    </row>
    <row r="50" spans="1:5" ht="221" x14ac:dyDescent="0.3">
      <c r="A50" s="13" t="s">
        <v>240</v>
      </c>
      <c r="B50" s="7"/>
      <c r="C50" s="7"/>
      <c r="D50" s="7"/>
      <c r="E50" s="7"/>
    </row>
    <row r="51" spans="1:5" ht="409.5" x14ac:dyDescent="0.25">
      <c r="A51" s="15" t="s">
        <v>241</v>
      </c>
      <c r="B51" s="7" t="s">
        <v>184</v>
      </c>
      <c r="C51" s="7" t="s">
        <v>184</v>
      </c>
      <c r="D51" s="7" t="s">
        <v>184</v>
      </c>
      <c r="E51" s="7" t="s">
        <v>184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70D23-E919-4022-8DDA-8BBD33373767}">
  <dimension ref="A1:D22"/>
  <sheetViews>
    <sheetView zoomScaleNormal="100" workbookViewId="0"/>
  </sheetViews>
  <sheetFormatPr defaultRowHeight="12.5" x14ac:dyDescent="0.25"/>
  <cols>
    <col min="1" max="1" width="8.36328125" customWidth="1"/>
    <col min="2" max="2" width="43.453125" customWidth="1"/>
    <col min="3" max="3" width="17.453125" customWidth="1"/>
    <col min="4" max="4" width="12.1796875" customWidth="1"/>
  </cols>
  <sheetData>
    <row r="1" spans="1:4" ht="39" x14ac:dyDescent="0.25">
      <c r="A1" s="16" t="s">
        <v>247</v>
      </c>
      <c r="B1" s="16" t="s">
        <v>250</v>
      </c>
      <c r="C1" s="16" t="s">
        <v>251</v>
      </c>
      <c r="D1" s="16" t="s">
        <v>252</v>
      </c>
    </row>
    <row r="2" spans="1:4" ht="37.5" x14ac:dyDescent="0.25">
      <c r="A2" s="9">
        <v>1</v>
      </c>
      <c r="B2" s="17" t="s">
        <v>253</v>
      </c>
      <c r="C2" s="17" t="s">
        <v>254</v>
      </c>
      <c r="D2" s="17"/>
    </row>
    <row r="3" spans="1:4" ht="37.5" x14ac:dyDescent="0.25">
      <c r="A3" s="9">
        <v>2</v>
      </c>
      <c r="B3" s="17" t="s">
        <v>256</v>
      </c>
      <c r="C3" s="17" t="s">
        <v>257</v>
      </c>
      <c r="D3" s="17"/>
    </row>
    <row r="4" spans="1:4" ht="25" x14ac:dyDescent="0.25">
      <c r="A4" s="9">
        <v>3</v>
      </c>
      <c r="B4" s="17" t="s">
        <v>258</v>
      </c>
      <c r="C4" s="17" t="s">
        <v>257</v>
      </c>
      <c r="D4" s="17"/>
    </row>
    <row r="5" spans="1:4" ht="50" x14ac:dyDescent="0.25">
      <c r="A5" s="9">
        <v>4</v>
      </c>
      <c r="B5" s="17" t="s">
        <v>259</v>
      </c>
      <c r="C5" s="17" t="s">
        <v>260</v>
      </c>
      <c r="D5" s="17"/>
    </row>
    <row r="6" spans="1:4" ht="25" x14ac:dyDescent="0.25">
      <c r="A6" s="9">
        <v>5</v>
      </c>
      <c r="B6" s="17" t="s">
        <v>261</v>
      </c>
      <c r="C6" s="17" t="s">
        <v>262</v>
      </c>
      <c r="D6" s="17"/>
    </row>
    <row r="7" spans="1:4" ht="25" x14ac:dyDescent="0.25">
      <c r="A7" s="9">
        <v>6</v>
      </c>
      <c r="B7" s="17" t="s">
        <v>263</v>
      </c>
      <c r="C7" s="17" t="s">
        <v>264</v>
      </c>
      <c r="D7" s="17"/>
    </row>
    <row r="8" spans="1:4" ht="37.5" x14ac:dyDescent="0.25">
      <c r="A8" s="9">
        <v>7</v>
      </c>
      <c r="B8" s="17" t="s">
        <v>265</v>
      </c>
      <c r="C8" s="17" t="s">
        <v>264</v>
      </c>
      <c r="D8" s="17"/>
    </row>
    <row r="9" spans="1:4" x14ac:dyDescent="0.25">
      <c r="A9" s="119" t="s">
        <v>266</v>
      </c>
      <c r="B9" s="120"/>
      <c r="C9" s="120"/>
      <c r="D9" s="121"/>
    </row>
    <row r="10" spans="1:4" ht="50" x14ac:dyDescent="0.25">
      <c r="A10" s="9">
        <v>8</v>
      </c>
      <c r="B10" s="17" t="s">
        <v>268</v>
      </c>
      <c r="C10" s="17" t="s">
        <v>269</v>
      </c>
      <c r="D10" s="17"/>
    </row>
    <row r="11" spans="1:4" ht="25" x14ac:dyDescent="0.25">
      <c r="A11" s="9">
        <v>9</v>
      </c>
      <c r="B11" s="17" t="s">
        <v>270</v>
      </c>
      <c r="C11" s="17" t="s">
        <v>269</v>
      </c>
      <c r="D11" s="17"/>
    </row>
    <row r="12" spans="1:4" ht="25" x14ac:dyDescent="0.25">
      <c r="A12" s="9">
        <v>10</v>
      </c>
      <c r="B12" s="17" t="s">
        <v>271</v>
      </c>
      <c r="C12" s="17" t="s">
        <v>269</v>
      </c>
      <c r="D12" s="17"/>
    </row>
    <row r="13" spans="1:4" ht="25" x14ac:dyDescent="0.25">
      <c r="A13" s="9">
        <v>11</v>
      </c>
      <c r="B13" s="17" t="s">
        <v>272</v>
      </c>
      <c r="C13" s="17" t="s">
        <v>269</v>
      </c>
      <c r="D13" s="17"/>
    </row>
    <row r="14" spans="1:4" ht="25" x14ac:dyDescent="0.25">
      <c r="A14" s="9">
        <v>12</v>
      </c>
      <c r="B14" s="17" t="s">
        <v>273</v>
      </c>
      <c r="C14" s="17" t="s">
        <v>269</v>
      </c>
      <c r="D14" s="17"/>
    </row>
    <row r="15" spans="1:4" ht="37.5" x14ac:dyDescent="0.25">
      <c r="A15" s="9">
        <v>13</v>
      </c>
      <c r="B15" s="17" t="s">
        <v>274</v>
      </c>
      <c r="C15" s="17" t="s">
        <v>269</v>
      </c>
      <c r="D15" s="17"/>
    </row>
    <row r="16" spans="1:4" ht="37.5" x14ac:dyDescent="0.25">
      <c r="A16" s="9">
        <v>14</v>
      </c>
      <c r="B16" s="17" t="s">
        <v>275</v>
      </c>
      <c r="C16" s="17" t="s">
        <v>276</v>
      </c>
      <c r="D16" s="17"/>
    </row>
    <row r="17" spans="1:4" ht="37.5" x14ac:dyDescent="0.25">
      <c r="A17" s="9">
        <v>15</v>
      </c>
      <c r="B17" s="17" t="s">
        <v>277</v>
      </c>
      <c r="C17" s="17" t="s">
        <v>278</v>
      </c>
      <c r="D17" s="17"/>
    </row>
    <row r="18" spans="1:4" ht="25" x14ac:dyDescent="0.25">
      <c r="A18" s="9">
        <v>16</v>
      </c>
      <c r="B18" s="17" t="s">
        <v>279</v>
      </c>
      <c r="C18" s="17" t="s">
        <v>280</v>
      </c>
      <c r="D18" s="17"/>
    </row>
    <row r="19" spans="1:4" ht="75" x14ac:dyDescent="0.25">
      <c r="A19" s="9">
        <v>17</v>
      </c>
      <c r="B19" s="17" t="s">
        <v>282</v>
      </c>
      <c r="C19" s="17" t="s">
        <v>283</v>
      </c>
      <c r="D19" s="17"/>
    </row>
    <row r="20" spans="1:4" ht="25" x14ac:dyDescent="0.25">
      <c r="A20" s="9">
        <v>18</v>
      </c>
      <c r="B20" s="17" t="s">
        <v>284</v>
      </c>
      <c r="C20" s="17" t="s">
        <v>285</v>
      </c>
      <c r="D20" s="17"/>
    </row>
    <row r="21" spans="1:4" ht="25" x14ac:dyDescent="0.25">
      <c r="A21" s="9">
        <v>19</v>
      </c>
      <c r="B21" s="17" t="s">
        <v>286</v>
      </c>
      <c r="C21" s="17" t="s">
        <v>287</v>
      </c>
      <c r="D21" s="17"/>
    </row>
    <row r="22" spans="1:4" ht="37.5" x14ac:dyDescent="0.25">
      <c r="A22" s="9">
        <v>20</v>
      </c>
      <c r="B22" s="17" t="s">
        <v>288</v>
      </c>
      <c r="C22" s="17" t="s">
        <v>289</v>
      </c>
      <c r="D22" s="17"/>
    </row>
  </sheetData>
  <mergeCells count="1">
    <mergeCell ref="A9:D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BD3F4-9312-4384-8BA9-3A1B9D982472}">
  <dimension ref="A1:A27"/>
  <sheetViews>
    <sheetView zoomScaleNormal="100" workbookViewId="0"/>
  </sheetViews>
  <sheetFormatPr defaultRowHeight="12.5" x14ac:dyDescent="0.25"/>
  <cols>
    <col min="1" max="1" width="41.26953125" customWidth="1"/>
  </cols>
  <sheetData>
    <row r="1" spans="1:1" ht="39" x14ac:dyDescent="0.25">
      <c r="A1" s="20" t="s">
        <v>290</v>
      </c>
    </row>
    <row r="2" spans="1:1" ht="52.5" customHeight="1" x14ac:dyDescent="0.25">
      <c r="A2" s="21" t="s">
        <v>291</v>
      </c>
    </row>
    <row r="3" spans="1:1" ht="25.5" customHeight="1" x14ac:dyDescent="0.25">
      <c r="A3" s="21" t="s">
        <v>293</v>
      </c>
    </row>
    <row r="4" spans="1:1" ht="40" customHeight="1" x14ac:dyDescent="0.25">
      <c r="A4" s="21" t="s">
        <v>294</v>
      </c>
    </row>
    <row r="5" spans="1:1" ht="53.5" customHeight="1" x14ac:dyDescent="0.25">
      <c r="A5" s="21" t="s">
        <v>295</v>
      </c>
    </row>
    <row r="6" spans="1:1" ht="41.5" customHeight="1" x14ac:dyDescent="0.25">
      <c r="A6" s="21" t="s">
        <v>296</v>
      </c>
    </row>
    <row r="7" spans="1:1" ht="39.5" customHeight="1" x14ac:dyDescent="0.25">
      <c r="A7" s="21" t="s">
        <v>297</v>
      </c>
    </row>
    <row r="8" spans="1:1" ht="35.5" customHeight="1" x14ac:dyDescent="0.25">
      <c r="A8" s="21" t="s">
        <v>298</v>
      </c>
    </row>
    <row r="9" spans="1:1" ht="68.5" customHeight="1" x14ac:dyDescent="0.25">
      <c r="A9" s="21" t="s">
        <v>299</v>
      </c>
    </row>
    <row r="10" spans="1:1" ht="22" customHeight="1" x14ac:dyDescent="0.25">
      <c r="A10" s="21" t="s">
        <v>301</v>
      </c>
    </row>
    <row r="11" spans="1:1" ht="37.5" customHeight="1" x14ac:dyDescent="0.25">
      <c r="A11" s="21" t="s">
        <v>302</v>
      </c>
    </row>
    <row r="12" spans="1:1" ht="51" customHeight="1" x14ac:dyDescent="0.25">
      <c r="A12" s="21" t="s">
        <v>303</v>
      </c>
    </row>
    <row r="13" spans="1:1" ht="41.5" customHeight="1" x14ac:dyDescent="0.25">
      <c r="A13" s="21" t="s">
        <v>304</v>
      </c>
    </row>
    <row r="14" spans="1:1" ht="24.5" customHeight="1" x14ac:dyDescent="0.25">
      <c r="A14" s="21" t="s">
        <v>293</v>
      </c>
    </row>
    <row r="15" spans="1:1" ht="24" customHeight="1" x14ac:dyDescent="0.25">
      <c r="A15" s="21" t="s">
        <v>301</v>
      </c>
    </row>
    <row r="16" spans="1:1" ht="47" customHeight="1" x14ac:dyDescent="0.25">
      <c r="A16" s="21" t="s">
        <v>295</v>
      </c>
    </row>
    <row r="17" spans="1:1" ht="34.5" customHeight="1" x14ac:dyDescent="0.25">
      <c r="A17" s="21" t="s">
        <v>297</v>
      </c>
    </row>
    <row r="18" spans="1:1" ht="23" customHeight="1" x14ac:dyDescent="0.25">
      <c r="A18" s="21" t="s">
        <v>293</v>
      </c>
    </row>
    <row r="19" spans="1:1" ht="52" customHeight="1" x14ac:dyDescent="0.25">
      <c r="A19" s="21" t="s">
        <v>306</v>
      </c>
    </row>
    <row r="20" spans="1:1" ht="35" customHeight="1" x14ac:dyDescent="0.25">
      <c r="A20" s="21" t="s">
        <v>302</v>
      </c>
    </row>
    <row r="21" spans="1:1" ht="24" customHeight="1" x14ac:dyDescent="0.25">
      <c r="A21" s="21" t="s">
        <v>307</v>
      </c>
    </row>
    <row r="22" spans="1:1" ht="22" customHeight="1" x14ac:dyDescent="0.25">
      <c r="A22" s="21" t="s">
        <v>308</v>
      </c>
    </row>
    <row r="23" spans="1:1" ht="24" customHeight="1" x14ac:dyDescent="0.25">
      <c r="A23" s="21" t="s">
        <v>308</v>
      </c>
    </row>
    <row r="24" spans="1:1" ht="22" customHeight="1" x14ac:dyDescent="0.25">
      <c r="A24" s="21" t="s">
        <v>308</v>
      </c>
    </row>
    <row r="25" spans="1:1" ht="23.5" customHeight="1" x14ac:dyDescent="0.25">
      <c r="A25" s="21" t="s">
        <v>301</v>
      </c>
    </row>
    <row r="26" spans="1:1" ht="38" customHeight="1" x14ac:dyDescent="0.25">
      <c r="A26" s="21" t="s">
        <v>309</v>
      </c>
    </row>
    <row r="27" spans="1:1" ht="34.5" customHeight="1" x14ac:dyDescent="0.25">
      <c r="A27" s="21" t="s">
        <v>309</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0AC49-7850-4952-8842-B92808C18875}">
  <dimension ref="A1:B15"/>
  <sheetViews>
    <sheetView zoomScaleNormal="100" workbookViewId="0"/>
  </sheetViews>
  <sheetFormatPr defaultRowHeight="12.5" x14ac:dyDescent="0.25"/>
  <cols>
    <col min="1" max="1" width="29.6328125" customWidth="1"/>
    <col min="2" max="2" width="24.81640625" customWidth="1"/>
  </cols>
  <sheetData>
    <row r="1" spans="1:2" ht="64" x14ac:dyDescent="0.25">
      <c r="A1" s="118" t="s">
        <v>1</v>
      </c>
      <c r="B1" s="118" t="s">
        <v>15</v>
      </c>
    </row>
    <row r="2" spans="1:2" ht="75" x14ac:dyDescent="0.25">
      <c r="A2" s="117" t="s">
        <v>19</v>
      </c>
      <c r="B2" s="122" t="s">
        <v>21</v>
      </c>
    </row>
    <row r="3" spans="1:2" ht="75" x14ac:dyDescent="0.25">
      <c r="A3" s="21" t="s">
        <v>23</v>
      </c>
      <c r="B3" s="123"/>
    </row>
    <row r="4" spans="1:2" ht="137.5" x14ac:dyDescent="0.25">
      <c r="A4" s="21" t="s">
        <v>28</v>
      </c>
      <c r="B4" s="123"/>
    </row>
    <row r="5" spans="1:2" ht="125" x14ac:dyDescent="0.25">
      <c r="A5" s="21" t="s">
        <v>29</v>
      </c>
      <c r="B5" s="123"/>
    </row>
    <row r="6" spans="1:2" ht="75" x14ac:dyDescent="0.25">
      <c r="A6" s="21" t="s">
        <v>30</v>
      </c>
      <c r="B6" s="124"/>
    </row>
    <row r="7" spans="1:2" ht="100" x14ac:dyDescent="0.25">
      <c r="A7" s="21" t="s">
        <v>31</v>
      </c>
      <c r="B7" s="21" t="s">
        <v>32</v>
      </c>
    </row>
    <row r="8" spans="1:2" ht="50" x14ac:dyDescent="0.25">
      <c r="A8" s="21" t="s">
        <v>33</v>
      </c>
      <c r="B8" s="21" t="s">
        <v>35</v>
      </c>
    </row>
    <row r="9" spans="1:2" ht="87.5" x14ac:dyDescent="0.25">
      <c r="A9" s="21" t="s">
        <v>36</v>
      </c>
      <c r="B9" s="21" t="s">
        <v>37</v>
      </c>
    </row>
    <row r="10" spans="1:2" ht="50" x14ac:dyDescent="0.25">
      <c r="A10" s="21" t="s">
        <v>38</v>
      </c>
      <c r="B10" s="21" t="s">
        <v>39</v>
      </c>
    </row>
    <row r="11" spans="1:2" ht="50" x14ac:dyDescent="0.25">
      <c r="A11" s="21" t="s">
        <v>40</v>
      </c>
      <c r="B11" s="21" t="s">
        <v>41</v>
      </c>
    </row>
    <row r="12" spans="1:2" ht="50" x14ac:dyDescent="0.25">
      <c r="A12" s="21" t="s">
        <v>42</v>
      </c>
      <c r="B12" s="21" t="s">
        <v>43</v>
      </c>
    </row>
    <row r="13" spans="1:2" ht="125" x14ac:dyDescent="0.25">
      <c r="A13" s="21" t="s">
        <v>44</v>
      </c>
      <c r="B13" s="21" t="s">
        <v>45</v>
      </c>
    </row>
    <row r="14" spans="1:2" ht="62.5" x14ac:dyDescent="0.25">
      <c r="A14" s="21" t="s">
        <v>46</v>
      </c>
      <c r="B14" s="21" t="s">
        <v>47</v>
      </c>
    </row>
    <row r="15" spans="1:2" ht="62.5" x14ac:dyDescent="0.25">
      <c r="A15" s="21" t="s">
        <v>51</v>
      </c>
      <c r="B15" s="21" t="s">
        <v>52</v>
      </c>
    </row>
  </sheetData>
  <mergeCells count="1">
    <mergeCell ref="B2:B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7EBED-8E04-4541-9E52-1A003F8E7F95}">
  <dimension ref="A1:C7"/>
  <sheetViews>
    <sheetView zoomScaleNormal="100" workbookViewId="0"/>
  </sheetViews>
  <sheetFormatPr defaultRowHeight="12.5" x14ac:dyDescent="0.25"/>
  <cols>
    <col min="1" max="1" width="20.1796875" customWidth="1"/>
    <col min="2" max="2" width="47.08984375" customWidth="1"/>
    <col min="3" max="3" width="45.90625" customWidth="1"/>
  </cols>
  <sheetData>
    <row r="1" spans="1:3" x14ac:dyDescent="0.25">
      <c r="A1" s="125" t="s">
        <v>2</v>
      </c>
      <c r="B1" s="1" t="s">
        <v>4</v>
      </c>
      <c r="C1" s="1" t="s">
        <v>10</v>
      </c>
    </row>
    <row r="2" spans="1:3" ht="409.5" x14ac:dyDescent="0.25">
      <c r="A2" s="3"/>
      <c r="B2" s="4" t="s">
        <v>12</v>
      </c>
      <c r="C2" s="6" t="s">
        <v>14</v>
      </c>
    </row>
    <row r="3" spans="1:3" ht="100" x14ac:dyDescent="0.25">
      <c r="A3" s="8" t="s">
        <v>20</v>
      </c>
      <c r="B3" s="9" t="s">
        <v>22</v>
      </c>
      <c r="C3" s="6" t="s">
        <v>24</v>
      </c>
    </row>
    <row r="4" spans="1:3" ht="126.5" x14ac:dyDescent="0.25">
      <c r="A4" s="8" t="s">
        <v>25</v>
      </c>
      <c r="B4" s="4" t="s">
        <v>26</v>
      </c>
      <c r="C4" s="10" t="s">
        <v>27</v>
      </c>
    </row>
    <row r="5" spans="1:3" ht="409.5" x14ac:dyDescent="0.25">
      <c r="A5" s="8" t="s">
        <v>60</v>
      </c>
      <c r="B5" s="4" t="s">
        <v>61</v>
      </c>
      <c r="C5" s="6" t="s">
        <v>62</v>
      </c>
    </row>
    <row r="6" spans="1:3" ht="184" x14ac:dyDescent="0.25">
      <c r="A6" s="8" t="s">
        <v>63</v>
      </c>
      <c r="B6" s="11" t="s">
        <v>64</v>
      </c>
      <c r="C6" s="6" t="s">
        <v>69</v>
      </c>
    </row>
    <row r="7" spans="1:3" ht="161" x14ac:dyDescent="0.25">
      <c r="A7" s="8" t="s">
        <v>70</v>
      </c>
      <c r="B7" s="12" t="s">
        <v>71</v>
      </c>
      <c r="C7" s="6" t="s">
        <v>72</v>
      </c>
    </row>
  </sheetData>
  <hyperlinks>
    <hyperlink ref="C4" r:id="rId1" tooltip="#AutoGenerate" xr:uid="{33255FE9-1167-4C25-A04E-BEE7A3D40C23}"/>
    <hyperlink ref="B6" r:id="rId2" tooltip="#AutoGenerate" xr:uid="{BECCDBF8-5A69-4E41-A2A8-CA02973AD335}"/>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A40"/>
  <sheetViews>
    <sheetView zoomScaleNormal="100" workbookViewId="0"/>
  </sheetViews>
  <sheetFormatPr defaultColWidth="14.453125" defaultRowHeight="15.75" customHeight="1" x14ac:dyDescent="0.25"/>
  <sheetData>
    <row r="1" spans="1:1" ht="15.75" customHeight="1" x14ac:dyDescent="0.25">
      <c r="A1" s="2" t="s">
        <v>92</v>
      </c>
    </row>
    <row r="2" spans="1:1" ht="15.75" customHeight="1" x14ac:dyDescent="0.25">
      <c r="A2" s="14" t="s">
        <v>95</v>
      </c>
    </row>
    <row r="3" spans="1:1" ht="15.75" customHeight="1" x14ac:dyDescent="0.25">
      <c r="A3" s="14" t="s">
        <v>98</v>
      </c>
    </row>
    <row r="4" spans="1:1" ht="15.75" customHeight="1" x14ac:dyDescent="0.25">
      <c r="A4" s="14" t="s">
        <v>99</v>
      </c>
    </row>
    <row r="5" spans="1:1" ht="15.75" customHeight="1" x14ac:dyDescent="0.25">
      <c r="A5" s="14" t="s">
        <v>100</v>
      </c>
    </row>
    <row r="6" spans="1:1" ht="15.75" customHeight="1" x14ac:dyDescent="0.25">
      <c r="A6" s="14" t="s">
        <v>101</v>
      </c>
    </row>
    <row r="7" spans="1:1" ht="15.75" customHeight="1" x14ac:dyDescent="0.25">
      <c r="A7" s="14" t="s">
        <v>102</v>
      </c>
    </row>
    <row r="8" spans="1:1" ht="15.75" customHeight="1" x14ac:dyDescent="0.25">
      <c r="A8" s="14" t="s">
        <v>103</v>
      </c>
    </row>
    <row r="9" spans="1:1" ht="15.75" customHeight="1" x14ac:dyDescent="0.25">
      <c r="A9" s="14" t="s">
        <v>104</v>
      </c>
    </row>
    <row r="10" spans="1:1" ht="15.75" customHeight="1" x14ac:dyDescent="0.25">
      <c r="A10" s="14" t="s">
        <v>105</v>
      </c>
    </row>
    <row r="11" spans="1:1" ht="15.75" customHeight="1" x14ac:dyDescent="0.25">
      <c r="A11" s="14" t="s">
        <v>107</v>
      </c>
    </row>
    <row r="12" spans="1:1" ht="15.75" customHeight="1" x14ac:dyDescent="0.25">
      <c r="A12" s="14" t="s">
        <v>108</v>
      </c>
    </row>
    <row r="13" spans="1:1" ht="15.75" customHeight="1" x14ac:dyDescent="0.25">
      <c r="A13" s="14" t="s">
        <v>109</v>
      </c>
    </row>
    <row r="14" spans="1:1" ht="15.75" customHeight="1" x14ac:dyDescent="0.25">
      <c r="A14" s="14" t="s">
        <v>110</v>
      </c>
    </row>
    <row r="15" spans="1:1" ht="15.75" customHeight="1" x14ac:dyDescent="0.25">
      <c r="A15" s="14" t="s">
        <v>111</v>
      </c>
    </row>
    <row r="16" spans="1:1" ht="15.75" customHeight="1" x14ac:dyDescent="0.25">
      <c r="A16" s="14" t="s">
        <v>112</v>
      </c>
    </row>
    <row r="17" spans="1:1" ht="15.75" customHeight="1" x14ac:dyDescent="0.25">
      <c r="A17" s="14" t="s">
        <v>113</v>
      </c>
    </row>
    <row r="18" spans="1:1" ht="15.75" customHeight="1" x14ac:dyDescent="0.25">
      <c r="A18" s="14" t="s">
        <v>114</v>
      </c>
    </row>
    <row r="19" spans="1:1" ht="15.75" customHeight="1" x14ac:dyDescent="0.25">
      <c r="A19" s="14" t="s">
        <v>115</v>
      </c>
    </row>
    <row r="20" spans="1:1" ht="15.75" customHeight="1" x14ac:dyDescent="0.25">
      <c r="A20" s="14" t="s">
        <v>116</v>
      </c>
    </row>
    <row r="21" spans="1:1" ht="15.75" customHeight="1" x14ac:dyDescent="0.25">
      <c r="A21" s="14" t="s">
        <v>118</v>
      </c>
    </row>
    <row r="22" spans="1:1" ht="15.75" customHeight="1" x14ac:dyDescent="0.25">
      <c r="A22" s="14" t="s">
        <v>120</v>
      </c>
    </row>
    <row r="23" spans="1:1" ht="15.75" customHeight="1" x14ac:dyDescent="0.25">
      <c r="A23" s="14" t="s">
        <v>122</v>
      </c>
    </row>
    <row r="24" spans="1:1" ht="12.5" x14ac:dyDescent="0.25">
      <c r="A24" s="14" t="s">
        <v>123</v>
      </c>
    </row>
    <row r="25" spans="1:1" ht="12.5" x14ac:dyDescent="0.25">
      <c r="A25" s="14" t="s">
        <v>124</v>
      </c>
    </row>
    <row r="26" spans="1:1" ht="12.5" x14ac:dyDescent="0.25">
      <c r="A26" s="14" t="s">
        <v>126</v>
      </c>
    </row>
    <row r="27" spans="1:1" ht="12.5" x14ac:dyDescent="0.25">
      <c r="A27" s="14" t="s">
        <v>127</v>
      </c>
    </row>
    <row r="28" spans="1:1" ht="12.5" x14ac:dyDescent="0.25">
      <c r="A28" s="14" t="s">
        <v>129</v>
      </c>
    </row>
    <row r="29" spans="1:1" ht="12.5" x14ac:dyDescent="0.25">
      <c r="A29" s="14" t="s">
        <v>131</v>
      </c>
    </row>
    <row r="30" spans="1:1" ht="12.5" x14ac:dyDescent="0.25">
      <c r="A30" s="14" t="s">
        <v>133</v>
      </c>
    </row>
    <row r="31" spans="1:1" ht="12.5" x14ac:dyDescent="0.25">
      <c r="A31" s="14" t="s">
        <v>135</v>
      </c>
    </row>
    <row r="32" spans="1:1" ht="12.5" x14ac:dyDescent="0.25">
      <c r="A32" s="14" t="s">
        <v>137</v>
      </c>
    </row>
    <row r="33" spans="1:1" ht="12.5" x14ac:dyDescent="0.25">
      <c r="A33" s="14" t="s">
        <v>138</v>
      </c>
    </row>
    <row r="34" spans="1:1" ht="12.5" x14ac:dyDescent="0.25">
      <c r="A34" s="14" t="s">
        <v>140</v>
      </c>
    </row>
    <row r="35" spans="1:1" ht="12.5" x14ac:dyDescent="0.25">
      <c r="A35" s="14" t="s">
        <v>142</v>
      </c>
    </row>
    <row r="36" spans="1:1" ht="12.5" x14ac:dyDescent="0.25">
      <c r="A36" s="14" t="s">
        <v>144</v>
      </c>
    </row>
    <row r="37" spans="1:1" ht="12.5" x14ac:dyDescent="0.25">
      <c r="A37" s="14" t="s">
        <v>145</v>
      </c>
    </row>
    <row r="38" spans="1:1" ht="12.5" x14ac:dyDescent="0.25">
      <c r="A38" s="14" t="s">
        <v>146</v>
      </c>
    </row>
    <row r="39" spans="1:1" ht="12.5" x14ac:dyDescent="0.25">
      <c r="A39" s="14" t="s">
        <v>147</v>
      </c>
    </row>
    <row r="40" spans="1:1" ht="12.5" x14ac:dyDescent="0.25">
      <c r="A40" s="14" t="s">
        <v>148</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A94E2-F228-4844-85AA-CA62BB2F9A1C}">
  <dimension ref="A1:A16"/>
  <sheetViews>
    <sheetView zoomScaleNormal="100" workbookViewId="0"/>
  </sheetViews>
  <sheetFormatPr defaultRowHeight="12.5" x14ac:dyDescent="0.25"/>
  <cols>
    <col min="1" max="1" width="91.7265625" customWidth="1"/>
  </cols>
  <sheetData>
    <row r="1" spans="1:1" ht="17.5" customHeight="1" x14ac:dyDescent="0.25">
      <c r="A1" s="18" t="s">
        <v>48</v>
      </c>
    </row>
    <row r="2" spans="1:1" ht="54.5" customHeight="1" x14ac:dyDescent="0.25">
      <c r="A2" s="19" t="s">
        <v>97</v>
      </c>
    </row>
    <row r="3" spans="1:1" ht="41" customHeight="1" x14ac:dyDescent="0.25">
      <c r="A3" s="19" t="s">
        <v>106</v>
      </c>
    </row>
    <row r="4" spans="1:1" ht="52" customHeight="1" x14ac:dyDescent="0.25">
      <c r="A4" s="19" t="s">
        <v>117</v>
      </c>
    </row>
    <row r="5" spans="1:1" ht="32" customHeight="1" x14ac:dyDescent="0.25">
      <c r="A5" s="19" t="s">
        <v>119</v>
      </c>
    </row>
    <row r="6" spans="1:1" ht="32" customHeight="1" x14ac:dyDescent="0.25">
      <c r="A6" s="19" t="s">
        <v>121</v>
      </c>
    </row>
    <row r="8" spans="1:1" ht="18" customHeight="1" x14ac:dyDescent="0.25">
      <c r="A8" s="18" t="s">
        <v>53</v>
      </c>
    </row>
    <row r="9" spans="1:1" ht="52" customHeight="1" x14ac:dyDescent="0.25">
      <c r="A9" s="19" t="s">
        <v>125</v>
      </c>
    </row>
    <row r="10" spans="1:1" ht="52.5" customHeight="1" x14ac:dyDescent="0.25">
      <c r="A10" s="19" t="s">
        <v>128</v>
      </c>
    </row>
    <row r="11" spans="1:1" ht="50" customHeight="1" x14ac:dyDescent="0.25">
      <c r="A11" s="19" t="s">
        <v>130</v>
      </c>
    </row>
    <row r="12" spans="1:1" ht="36" customHeight="1" x14ac:dyDescent="0.25">
      <c r="A12" s="19" t="s">
        <v>134</v>
      </c>
    </row>
    <row r="13" spans="1:1" ht="51" customHeight="1" x14ac:dyDescent="0.25">
      <c r="A13" s="19" t="s">
        <v>136</v>
      </c>
    </row>
    <row r="14" spans="1:1" ht="38" customHeight="1" x14ac:dyDescent="0.25">
      <c r="A14" s="19" t="s">
        <v>139</v>
      </c>
    </row>
    <row r="15" spans="1:1" ht="48" customHeight="1" x14ac:dyDescent="0.25">
      <c r="A15" s="19" t="s">
        <v>141</v>
      </c>
    </row>
    <row r="16" spans="1:1" ht="34.5" customHeight="1" x14ac:dyDescent="0.25">
      <c r="A16" s="19" t="s">
        <v>143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12</vt:i4>
      </vt:variant>
      <vt:variant>
        <vt:lpstr>Navngivne områder</vt:lpstr>
      </vt:variant>
      <vt:variant>
        <vt:i4>28</vt:i4>
      </vt:variant>
    </vt:vector>
  </HeadingPairs>
  <TitlesOfParts>
    <vt:vector size="40" baseType="lpstr">
      <vt:lpstr>Overblik</vt:lpstr>
      <vt:lpstr>Hvidbog og review tjekliste</vt:lpstr>
      <vt:lpstr>Ref.ark. for brugerstyring</vt:lpstr>
      <vt:lpstr>Ref.ark. for selvbetjening</vt:lpstr>
      <vt:lpstr>Ref.ark. for deling af data &amp; d</vt:lpstr>
      <vt:lpstr>Retningslinjer for stabile http</vt:lpstr>
      <vt:lpstr>Tjekliste til modelreview</vt:lpstr>
      <vt:lpstr>Retningslinjer for webservices</vt:lpstr>
      <vt:lpstr>Tjekliste vedrørende arkitektur</vt:lpstr>
      <vt:lpstr>Styringsgruppens tjekliste</vt:lpstr>
      <vt:lpstr>Projektleders tjekliste</vt:lpstr>
      <vt:lpstr>Arkitektens tjekliste</vt:lpstr>
      <vt:lpstr>'Arkitektens tjekliste'!SdCt07cc8535070c468e908d5133d42a80e3_0</vt:lpstr>
      <vt:lpstr>'Arkitektens tjekliste'!SdCt07cc8535070c468e908d5133d42a80e3_1</vt:lpstr>
      <vt:lpstr>Overblik!SdCt1094718cfeb544f78d2c7336227185eb_0</vt:lpstr>
      <vt:lpstr>Overblik!SdCt1094718cfeb544f78d2c7336227185eb_1</vt:lpstr>
      <vt:lpstr>'Styringsgruppens tjekliste'!SdCt65533319aadd4801aaa124b358a38ce4_0</vt:lpstr>
      <vt:lpstr>'Styringsgruppens tjekliste'!SdCt65533319aadd4801aaa124b358a38ce4_1</vt:lpstr>
      <vt:lpstr>'Ref.ark. for selvbetjening'!SdCt6a06acf8ee4f438ca197d371c47b69bc_0</vt:lpstr>
      <vt:lpstr>'Ref.ark. for selvbetjening'!SdCt6a06acf8ee4f438ca197d371c47b69bc_1</vt:lpstr>
      <vt:lpstr>'Tjekliste til modelreview'!SdCt8e60a72f51054239b30c6f97c5b2088d_0</vt:lpstr>
      <vt:lpstr>'Tjekliste til modelreview'!SdCt8e60a72f51054239b30c6f97c5b2088d_1</vt:lpstr>
      <vt:lpstr>'Projektleders tjekliste'!SdCta3a378462d534d328af2136c81aa1879_0</vt:lpstr>
      <vt:lpstr>'Projektleders tjekliste'!SdCta3a378462d534d328af2136c81aa1879_1</vt:lpstr>
      <vt:lpstr>'Tjekliste vedrørende arkitektur'!SdCta54c403f1f7a415a89a79352100db81d_0</vt:lpstr>
      <vt:lpstr>'Tjekliste vedrørende arkitektur'!SdCta54c403f1f7a415a89a79352100db81d_1</vt:lpstr>
      <vt:lpstr>'Ref.ark. for brugerstyring'!SdCtaca7dba8c54942a09793392719115f33_0</vt:lpstr>
      <vt:lpstr>'Ref.ark. for brugerstyring'!SdCtaca7dba8c54942a09793392719115f33_1</vt:lpstr>
      <vt:lpstr>'Tjekliste vedrørende arkitektur'!SdCtbf72e86c700f46d28ff48dc29253bc5c_0</vt:lpstr>
      <vt:lpstr>'Tjekliste vedrørende arkitektur'!SdCtbf72e86c700f46d28ff48dc29253bc5c_1</vt:lpstr>
      <vt:lpstr>Overblik!SdCtc17d19f8bb094980bd2c807e05d6563e_0</vt:lpstr>
      <vt:lpstr>Overblik!SdCtc17d19f8bb094980bd2c807e05d6563e_1</vt:lpstr>
      <vt:lpstr>'Hvidbog og review tjekliste'!SdCtd7a6d7caa15a4b6fb2bbab811398bb4f_0</vt:lpstr>
      <vt:lpstr>'Hvidbog og review tjekliste'!SdCtd7a6d7caa15a4b6fb2bbab811398bb4f_1</vt:lpstr>
      <vt:lpstr>'Retningslinjer for stabile http'!SdCtdacf23c9e3dc4898bec3cfb0ec1d30c8_0</vt:lpstr>
      <vt:lpstr>'Retningslinjer for stabile http'!SdCtdacf23c9e3dc4898bec3cfb0ec1d30c8_1</vt:lpstr>
      <vt:lpstr>'Tjekliste vedrørende arkitektur'!SdCte2fd75ddd1ef4eb690e6e3045fc0d520_0</vt:lpstr>
      <vt:lpstr>'Tjekliste vedrørende arkitektur'!SdCte2fd75ddd1ef4eb690e6e3045fc0d520_1</vt:lpstr>
      <vt:lpstr>'Ref.ark. for deling af data &amp; d'!SdCtee8d6cc7cc2b444e9ef97adef9684e0c_0</vt:lpstr>
      <vt:lpstr>'Ref.ark. for deling af data &amp; d'!SdCtee8d6cc7cc2b444e9ef97adef9684e0c_1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Overblik over tjeklister 1.1</dc:title>
  <dc:creator>Asbjørn Flyger Lauwersen</dc:creator>
  <cp:lastModifiedBy>Majken Øhlenschlæger Heller</cp:lastModifiedBy>
  <dcterms:created xsi:type="dcterms:W3CDTF">2019-04-09T11:06:49Z</dcterms:created>
  <dcterms:modified xsi:type="dcterms:W3CDTF">2025-06-23T08:03:46Z</dcterms:modified>
</cp:coreProperties>
</file>